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Sheet1" sheetId="1" r:id="rId1"/>
  </sheets>
  <definedNames>
    <definedName name="_xlnm._FilterDatabase" localSheetId="0" hidden="1">'Sheet1'!$A$1:$A$196</definedName>
  </definedNames>
  <calcPr fullCalcOnLoad="1"/>
</workbook>
</file>

<file path=xl/sharedStrings.xml><?xml version="1.0" encoding="utf-8"?>
<sst xmlns="http://schemas.openxmlformats.org/spreadsheetml/2006/main" count="489" uniqueCount="243">
  <si>
    <t>√ ή --</t>
  </si>
  <si>
    <t xml:space="preserve">Είδος ελέγχου </t>
  </si>
  <si>
    <t>Τακτικός</t>
  </si>
  <si>
    <t>Επανέλεγχος</t>
  </si>
  <si>
    <t xml:space="preserve">Καταγγελία </t>
  </si>
  <si>
    <t>RASFF</t>
  </si>
  <si>
    <t xml:space="preserve">                                         Προηγούμενος έλεγχος:</t>
  </si>
  <si>
    <t>Α</t>
  </si>
  <si>
    <t>ΣΤΟΙΧΕΙΑ ΕΠΙΧΕΙΡΗΣΗΣ</t>
  </si>
  <si>
    <t>Επωνυμία</t>
  </si>
  <si>
    <t>Διεύθυνση</t>
  </si>
  <si>
    <t xml:space="preserve">Τηλ. – Fax </t>
  </si>
  <si>
    <t>E-mail</t>
  </si>
  <si>
    <t>Ονοματεπώνυμο ιδιοκτήτη</t>
  </si>
  <si>
    <t>ΑΦΜ / Δ.Ο.Υ.</t>
  </si>
  <si>
    <t>Ονοματεπώνυμο νόμιμου εκπροσώπου</t>
  </si>
  <si>
    <t>Β</t>
  </si>
  <si>
    <t>ΔΡΑΣΤΗΡΙΟΤΗΤΑ-ΠΡΟΪΟΝΤΑ</t>
  </si>
  <si>
    <t>ΠΕΡΙΓΡΑΦΗ</t>
  </si>
  <si>
    <t>Γ</t>
  </si>
  <si>
    <t xml:space="preserve">          ΠΡΟΣΘΕΤΑ ΣΤΟΙΧΕΙΑ</t>
  </si>
  <si>
    <t>Δυναμικότητα - Όγκος παραγόμενων προϊόντων (μηνιαία ή ετήσια παραγωγή)</t>
  </si>
  <si>
    <t>Εξαγωγική δραστηριότητα-όγκος % ετήσιας παραγωγής</t>
  </si>
  <si>
    <t xml:space="preserve">Αριθμός εργαζομένων  </t>
  </si>
  <si>
    <t>ΚΕΦΑΛΑΙΟ 1: ΣΥΣΤΗΜΑΤΑ ΚΑΙ ΔΙΑΔΙΚΑΣΙΕΣ</t>
  </si>
  <si>
    <t>ΣΥΣΤΗΜΑ ΑΥΤΟΕΛΕΓΧΟΥ</t>
  </si>
  <si>
    <t>ΜΕΡΙΚΗ ΣΥΜΜΟΡΦΩΣΗ</t>
  </si>
  <si>
    <t>Δεν εφαρμόζεται</t>
  </si>
  <si>
    <t>ΣΧΟΛΙΑ</t>
  </si>
  <si>
    <t>ΠΡΟΓΡΑΜΜΑ ΕΛΕΓΧΟΥ ΕΠΙΒΛΑΒΩΝ ΟΡΓΑΝΙΣΜΩΝ</t>
  </si>
  <si>
    <t>Δ</t>
  </si>
  <si>
    <t>ΕΚΠΑΙΔΕΥΣΗ ΠΡΟΣΩΠΙΚΟΥ</t>
  </si>
  <si>
    <t>Ε</t>
  </si>
  <si>
    <t>ΙΧΝΗΛΑΣΙΜΟΤΗΤΑ</t>
  </si>
  <si>
    <t>ΓΕΝΙΚΕΣ ΑΠΑΙΤΗΣΕΙΣ ΚΤΙΡΙΑΚΩΝ ΥΠΟΔΟΜΩΝ</t>
  </si>
  <si>
    <t>ΕΠΙΣΗΜΑΝΣΗ</t>
  </si>
  <si>
    <t xml:space="preserve">Ημερομηνία επανελέγχου : </t>
  </si>
  <si>
    <t>Στοιχεία Ελεγκτών</t>
  </si>
  <si>
    <t>Ονοματεπώνυμο</t>
  </si>
  <si>
    <t>Ιδιότητα</t>
  </si>
  <si>
    <t>Υπογραφές ελεγκτών</t>
  </si>
  <si>
    <t>ΣΥΝΟΛΟ ΚΕΦΑΛΑΙΟΥ 1</t>
  </si>
  <si>
    <t>ΣΥΝΟΛΟ ΚΕΦΑΛΑΙΟΥ 2</t>
  </si>
  <si>
    <t>ΣΥΝΟΛΟ ΚΕΦΑΛΑΙΟΥ 3</t>
  </si>
  <si>
    <t>ΣΥΝΟΛΟ ΚΕΦΑΛΑΙΟΥ 5</t>
  </si>
  <si>
    <t>ΝΑΙ (Συμμόρφωση)</t>
  </si>
  <si>
    <t>ΟΧΙ (μη συμμόρφωση)</t>
  </si>
  <si>
    <t xml:space="preserve">                                         Ημερομηνία &amp; ώρα ελέγχου:</t>
  </si>
  <si>
    <t>Αριθμός  Γνωστοποίησης / Ημερομηνία Υποβολής</t>
  </si>
  <si>
    <t>ΚΕΦΑΛΑΙΟ 2: ΙΧΝΗΛΑΣΙΜΟΤΗΤΑ</t>
  </si>
  <si>
    <t>ΠΑΡΑΛΑΒΗ ΠΡΩΤΩΝ ΥΛΩΝ – ΕΠΙΣΤΡΕΦΟΜΕΝΩΝ ΠΡΟΪΟΝΤΩΝ</t>
  </si>
  <si>
    <t>ΓΕΝΙΚΑ ΧΑΡΑΚΤΗΡΙΣΤΙΚΑ ΧΩΡΩΝ</t>
  </si>
  <si>
    <t>ΕΞΟΠΛΙΣΜΟΣ</t>
  </si>
  <si>
    <t>ΥΓΙΕΙΝΗ ΠΡΟΣΩΠΙΚΟΥ &amp; ΠΡΑΚΤΙΚΕΣ ΧΕΙΡΙΣΜΟΥ</t>
  </si>
  <si>
    <t>ΧΡΗΣΗ ΠΑΡΑΓΟΝΤΩΝ ΒΕΛΤΙΩΣΗΣ (ΠΡΟΣΘΕΤΑ &amp; ΑΡΩΜΑΤΙΚΕΣ ΥΛΕΣ)</t>
  </si>
  <si>
    <t>ΣΧΟΛΙΑ – ΣΥΜΠΕΡΑΣΜΑΤΑ – ΣΥΣΤΑΣΕΙΣ</t>
  </si>
  <si>
    <t>Νο</t>
  </si>
  <si>
    <r>
      <t xml:space="preserve">ΣΧΕΤΙΚΟ ΕΥΡΗΜΑ </t>
    </r>
    <r>
      <rPr>
        <b/>
        <vertAlign val="superscript"/>
        <sz val="7.5"/>
        <color indexed="8"/>
        <rFont val="Arial"/>
        <family val="2"/>
      </rPr>
      <t>1</t>
    </r>
  </si>
  <si>
    <r>
      <t xml:space="preserve">ΠΡΟΤΕΙΝΟΜΕΝΗ ΔΙΟΡΘΩΤΙΚΗ ΕΝΕΡΓΕΙΑ </t>
    </r>
    <r>
      <rPr>
        <b/>
        <vertAlign val="superscript"/>
        <sz val="7.5"/>
        <color indexed="8"/>
        <rFont val="Arial"/>
        <family val="2"/>
      </rPr>
      <t>2</t>
    </r>
  </si>
  <si>
    <t>ΗΜΕΡΟΜΗΝΙΑ ΕΠΙΤΥΧΟΥΣ ΣΥΜΜΟΡΦΩΣΗΣ</t>
  </si>
  <si>
    <t>Παραγόμενα προϊόντα</t>
  </si>
  <si>
    <t>Άλλα</t>
  </si>
  <si>
    <t>Εποχική λειτουργία</t>
  </si>
  <si>
    <t>Διαγράμματα ροής ή περιγραφή ροής για όλα τα προϊόντα ή ανά προϊόν</t>
  </si>
  <si>
    <t>Επιβεβαίωση τήρησης διαδικασίας βάσει των αρχών HACCP</t>
  </si>
  <si>
    <t>Έχουν καταγραφεί όλοι οι πιθανοί κίνδυνοι και έχουν εντοπιστεί ΣΕ ή ΚΣΕ για όλες τις κατηγορίες των παραγόμενων προϊόντων</t>
  </si>
  <si>
    <t xml:space="preserve">Εφαρμόζονται αποτελεσματικές διαδικασίες παρακολούθησης στα ΚΣΕ ή/και ΣΕ </t>
  </si>
  <si>
    <t>Υπάρχει τεκμηρίωση των κρίσιμων ορίων (βιβλιογραφική ή νομοθετική);</t>
  </si>
  <si>
    <t>Έχουν καθοριστεί οι απαραίτητες διορθωτικές ενέργειες και τεκμηριώνονται</t>
  </si>
  <si>
    <t xml:space="preserve">Εφαρμόζονται διαδικασίες επαλήθευσης/ επικύρωσης για την ανάδειξη της αποτελεσματικότητας </t>
  </si>
  <si>
    <t>Γίνεται ανασκόπηση του συστήματος HACCP (αλλαγές νομοθεσίας, προμηθευτών, αλλαγές προϊόντων κλπ)</t>
  </si>
  <si>
    <t>Τήρηση αρχείων</t>
  </si>
  <si>
    <t>Εφαρμογή συστήματος HACCP/αξιοποίηση δυνατότητας ευελιξίας</t>
  </si>
  <si>
    <t>ΚΑΘΑΡΙΣΜΟΣ  - ΑΠΟΛΥΜΑΝΣΗ</t>
  </si>
  <si>
    <t>Υφίσταται διαδικασία καθαρισμού – απολύμανσης με προσδιορισμένη συχνότητα που να ικανοποιεί τις απαιτήσεις της εγκατάστασης</t>
  </si>
  <si>
    <t>Έλεγχος αποτελεσματικότητας του καθαρισμού / απολύμανσης επιφανειών / εξοπλισμού</t>
  </si>
  <si>
    <t xml:space="preserve">Κατάλληλα υλικά καθαρισμού – απολύμανσης που χρησιμοποιούνται βάσει των οδηγιών χρήσης τους και αποθηκεύονται σε διακριτό χώρο </t>
  </si>
  <si>
    <t>Εφαρμογή τεκμηριωμένου προγράμματος ελέγχου επιβλαβών οργανισμών</t>
  </si>
  <si>
    <t>Χρήση προληπτικών μέτρων (σίτες, αεροκουρτίνες, άλλοι προστατευτικοί μηχανισμοί)</t>
  </si>
  <si>
    <t>Τοποθέτηση των παγίδων σύμφωνα με το σχετικό σχεδιάγραμμα / Ικανοποιητική κάλυψη</t>
  </si>
  <si>
    <t xml:space="preserve">Χρήση Εγκεκριμένων σκευασμάτων </t>
  </si>
  <si>
    <t>Διαθέσιμες εκθέσεις , καταγραφή ευρημάτων &amp; διορθωτικών ενεργειών</t>
  </si>
  <si>
    <t>Υπάρχει μέριμνα και πρόγραμμα για την εκπαίδευση νέων υπαλλήλων ή όταν υφίστανται αλλαγές στην παραγωγική διαδικασία (νέο προϊόν, υιοθέτησης νέας τεχνολογίας)</t>
  </si>
  <si>
    <t>Υφίσταται περιεχόμενο και σχετική τεκμηρίωση (αρχές ατομικής υγιεινής, αρχές ορθών πρακτικών, εκτέλεση εργασίας βάσει της θέσης)</t>
  </si>
  <si>
    <t>ΕΛΕΓΧΟΣ ΝΕΡΟΥ</t>
  </si>
  <si>
    <t>-</t>
  </si>
  <si>
    <t>Διαθέσιμο σχεδιάγραμμα σημείων υδροδοσίας (παροχή ζεστού &amp; κρύου)</t>
  </si>
  <si>
    <t>Συχνότητα μικροβιολογικών και φυσικοχημικών εξετάσεων νερού ακολουθείται</t>
  </si>
  <si>
    <t>Άλλα μέτρα για την αποφυγή κινδύνων (χλωρίωση, φίλτρα, UV &amp; μέτρα διήθησης )</t>
  </si>
  <si>
    <t>Προσδιορισμός προέλευσης πόσιμου νερού Δημόσιο Δίκτυο ή Ιδία πηγή (πχ γεώτρηση)</t>
  </si>
  <si>
    <t xml:space="preserve">Συσχέτιση ποιοτική &amp; ποσοτική των α΄&amp; βοηθητικών υλών με τους προμηθευτές τους (όνομα,  διεύθυνση) &amp; ημερομηνία παραλαβής καθώς και των τελικών προϊόντων με τους αποδέκτες τους (όνομα &amp; διεύθυνση &amp; ημερομηνία αποστολής) </t>
  </si>
  <si>
    <t xml:space="preserve">Σύστημα εσωτερικής ιχνηλασιμότητας (προαιρετικά)
Συσχέτιση αριθμού παρτίδων των χρησιμοποιούμενων συστατικών για κάθε παρτίδα προϊόντος (σύνθετα)
</t>
  </si>
  <si>
    <t>Αναγνώριση παρτίδας τελικών προϊόντων</t>
  </si>
  <si>
    <t>Αποτελεσματική λειτουργία συστήματος ανάκλησης</t>
  </si>
  <si>
    <t>Τήρηση σχετικών αρχείων</t>
  </si>
  <si>
    <t>ΚΕΦΑΛΑΙΟ 3: ΕΞΕΤΑΣΕΙΣ - ΕΡΓΑΣΤΗΡΙΑΚΟΙ ΕΛΕΓΧΟΙ</t>
  </si>
  <si>
    <t>Πλάνο εργαστηριακών αναλύσεων</t>
  </si>
  <si>
    <t>Άλλες εργαστηριακές εξετάσεις</t>
  </si>
  <si>
    <t>Εργαστηριακή υποστήριξη εντός ή εκτός επιχείρησης</t>
  </si>
  <si>
    <t>Διαπιστευμένο εργαστήριο</t>
  </si>
  <si>
    <t>Χρήση πρότυπων μεθόδων αναφοράς ή ισοδύναμων επικυρωμένων έναντι της μεθόδου αναφοράς, εναλλακτικών μεθόδων</t>
  </si>
  <si>
    <t>ΤΡΟΠΟΣ ΠΡΟΣΔΙΟΡΙΣΜΟΥ ΧΡΟΝΟΥ ΖΩΗΣ ΠΡΟΪΟΝΤΩΝ (Shelf - life):  Διαδικασία προσδιορισμού του χρόνου ζωής των τελικών προϊόντων</t>
  </si>
  <si>
    <t>ΚΕΦΑΛΑΙΟ 4: ΕΛΕΓΧΟΣ ΓΡΑΜΜΗΣ ΠΑΡΑΓΩΓΗΣ –  ΕΠΑΛΗΘΕΥΣΗ ΔΙΑΔΙΚΑΣΙΩΝ</t>
  </si>
  <si>
    <t>Πραγματοποιείται ποιοτικός (μακροσκοπικός) έλεγχος πρώτων υλών</t>
  </si>
  <si>
    <t xml:space="preserve">Έλεγχος συνοδευτικών εγγράφων </t>
  </si>
  <si>
    <t xml:space="preserve">Προϊόντα που δεν πληρούν τις προδιαγραφές επισημαίνονται, αποθηκεύονται σε διακριτό χώρο και διαχειρίζονται ανάλογα </t>
  </si>
  <si>
    <t>Αποθήκευση σε κατάλληλες συνθήκες (σιλό, αποθήκες, ψυγεία)</t>
  </si>
  <si>
    <t>ΠΑΡΑΓΩΓΙΚΗ ΔΙΑΔΙΚΑΣΙΑ / ΣΥΣΚΕΥΑΣΙΑ</t>
  </si>
  <si>
    <t xml:space="preserve">Συσκευασία (κατάλληλες συνθήκες υγιεινής και έλεγχος για ανοιχτές συσκευασίες) </t>
  </si>
  <si>
    <t>Υπάρχουν κατάλληλες συνθήκες θερμοκρασίας, υγρασίας και υγιεινής αποθήκευσης</t>
  </si>
  <si>
    <t>Τήρηση συστήματος «first in – first out»</t>
  </si>
  <si>
    <t>Διανομή με κατάλληλα μέσα</t>
  </si>
  <si>
    <t xml:space="preserve">Προϊόντα που ανακαλούνται  επισημαίνονται και  αποθηκεύονται σε διακριτό χώρο και διαχειρίζονται ανάλογα </t>
  </si>
  <si>
    <t>Υφίσταται διαδικασία πολιτικής επιστροφών (Ξεχωριστή αποθήκευση και με κατάλληλη επισήμανση.)</t>
  </si>
  <si>
    <t>ΑΠΟΘΗΚΕΥΣΗ – ΔΙΑΝΟΜΗ ΠΡΟΪΟΝΤΩΝ</t>
  </si>
  <si>
    <t>ΠΑΡΑΛΑΒΗ – ΑΠΟΘΗΚΕΥΣΗ ΠΡΩΤΩΝ ΥΛΩΝ</t>
  </si>
  <si>
    <t>Αποθήκευση σε κατάλληλες συνθήκες θερμοκρασίας και υγρασίας</t>
  </si>
  <si>
    <t>ΠΑΡΑΓΩΓΙΚΗ ΔΙΑΔΙΚΑΣΙΑ/ΣΥΣΚΕΥΑΣΙΑ</t>
  </si>
  <si>
    <t>ΚΕΦΑΛΑΙΟ 5: ΓΕΝΙΚΕΣ ΑΠΑΙΤΗΣΕΙΣ ΥΓΙΕΙΝΗΣ</t>
  </si>
  <si>
    <t>ΕΞΩΤΕΡΙΚΟ ΠΕΡΙΒΑΛΛΟΝ</t>
  </si>
  <si>
    <t>Σαφής οριοθέτηση</t>
  </si>
  <si>
    <t>Γειτνίαση με πηγές μόλυνσης</t>
  </si>
  <si>
    <t>Ικανοποιητική διαμόρφωση, καθαριότητα, υγιεινή</t>
  </si>
  <si>
    <t>Επικαιροποιημένη κάτοψη (layout) της εγκατάστασης</t>
  </si>
  <si>
    <t>ΣΧΕΔΙΑΣΜΟΣ – ΔΙΑΧΩΡΙΣΜΟΣ- ΕΠΑΡΚΕΙΑ ΧΩΡΩΝ</t>
  </si>
  <si>
    <t>Επαρκές μέγεθος για τον συνήθη όγκο παραγωγής</t>
  </si>
  <si>
    <t>Ανεξάρτητη είσοδος – έξοδος προσωπικού, Α’ υλών, βοηθητικών υλών, υλικών συσκευασίας και τελικών προϊόντων ή χρονικός διαχωρισμός</t>
  </si>
  <si>
    <t>Κίνδυνοι διασταυρούμενης μόλυνσης</t>
  </si>
  <si>
    <t>Καταλληλόλητα υλικών κατασκευής</t>
  </si>
  <si>
    <t>Δυνατότητα επαρκούς καθαρισμού – απολύμανσης</t>
  </si>
  <si>
    <t>Αποτροπή συσσώρευσης ρύπων &amp; υδρατμών</t>
  </si>
  <si>
    <t>Πλέγματα προστασίας στα ανοίγματα</t>
  </si>
  <si>
    <t>Επαρκής φωτισμός, προστατευόμενα φωτιστικά μέσα</t>
  </si>
  <si>
    <t>Υγειονομικά φρεάτια – αποτελεσματική απομάκρυνση λυμάτων και τακτικός έλεγχος</t>
  </si>
  <si>
    <t>Καταλληλόλητα υλικών</t>
  </si>
  <si>
    <t>Κατάλληλος σχεδιασμός τοποθέτηση</t>
  </si>
  <si>
    <t>Αυτόματες συσκευές ελέγχου παραμέτρων (π.χ. καταγραφικά θερμοκρασιών/σύστημα συναγερμού)</t>
  </si>
  <si>
    <t>Πολιτική ξένων σωμάτων (γυαλί, πλαστικά, μεταλλικά, food grade λίπανση κα)</t>
  </si>
  <si>
    <t>ΧΩΡΟΙ ΥΓΙΕΙΝΗΣ &amp; ΑΠΟΔΥΤΗΡΙΑ</t>
  </si>
  <si>
    <t>Επαρκής αριθμός τουαλετών</t>
  </si>
  <si>
    <t>Επαρκής αερισμός</t>
  </si>
  <si>
    <t xml:space="preserve">Προθάλαμος τουαλετών με νιπτήρες που λειτουργούν κατά προτίμηση με τη χρήση ποδοκίνητου ή άλλου αντίστοιχου μηχανισμού </t>
  </si>
  <si>
    <t>Παροχή ζεστού – κρύου νερού</t>
  </si>
  <si>
    <t>Διαθέσιμα υλικά απολύμανσης και στεγνώματος χεριών</t>
  </si>
  <si>
    <t>Αποδυτήρια με επαρκή αριθμό κατάλληλων ερμαριών</t>
  </si>
  <si>
    <t>Βεβαιώσεις υγείας για όλο το προσωπικό που σχετίζεται με τον χώρο παραγωγής ή έρχεται σε επαφή με τα τρόφιμα</t>
  </si>
  <si>
    <t>Πολιτική απαγόρευσης χειρισμού τροφίμων από ασθενείς εργαζόμενους με επίπτωση στα τρόφιμα</t>
  </si>
  <si>
    <t>Πρόσθετα μέτρα ελέγχου της υγείας του προσωπικού</t>
  </si>
  <si>
    <t>Κατάλληλος και καθαρός ιματισμός &amp; ικανοποιητική ατομική υγιεινή προσωπικού</t>
  </si>
  <si>
    <t xml:space="preserve">Τηρούνται ορθές πρακτικές για τους χειρισμούς του προσωπικού (κάλυμμα κεφαλής, πλύση (απολύμανση) χεριών σύμφωνα με διαδικασίες) και υφίσταται ελεγχόμενη μετακίνηση.   </t>
  </si>
  <si>
    <t>ΣΥΝΤΗΡΗΣΗ ΕΞΟΠΛΙΣΜΟΥ / ΔΙΑΚΡΙΒΩΣΗ ΟΡΓΑΝΩΝ ΜΕΤΡΗΣΗΣ</t>
  </si>
  <si>
    <t>Πλάνο προγραμματισμένης &amp; προληπτικής συντήρησης εξοπλισμού</t>
  </si>
  <si>
    <t>Τεκμηρίωση συντήρησης εξοπλισμού</t>
  </si>
  <si>
    <t>Τεκμηριωμένη διακρίβωση οργάνων μέτρησης</t>
  </si>
  <si>
    <t>ΚΕΦΑΛΑΙΟ 6 : ΕΦΑΡΜΟΓΗ ΛΟΙΠΩΝ ΑΠΑΙΤΗΣΕΩΝ</t>
  </si>
  <si>
    <t>Κατάλληλος χώρος αποθήκευσης απορριμμάτων με σήμανση</t>
  </si>
  <si>
    <t>Απομάκρυνση απορριμμάτων από τους χώρους παραγωγής με κατάλληλη συχνότητα – αποφυγή επιμολύνσεων</t>
  </si>
  <si>
    <t>ΔΙΑΧΕΙΡΙΣΗ ΑΠΟΡΡΙΜΜΑΤΩΝ</t>
  </si>
  <si>
    <t xml:space="preserve">Χρήση επιτρεπόμενων προσθέτων ανά προϊόν </t>
  </si>
  <si>
    <t xml:space="preserve">Τήρηση κριτηρίων καθαρότητας και συνοδευτικά πιστοποιητικά προμηθευτών προσθέτων </t>
  </si>
  <si>
    <t xml:space="preserve">Ποσότητα προστιθέμενων προσθέτων (στα τελικά προϊόντα) βάσει τήρησης νομοθετημένων ορίων ή quantum satis
</t>
  </si>
  <si>
    <t>Τεκμηρίωση ορθής χρήσης προσθέτων (σύστημα αυτοελέγχου: δοσομετρικές συσκευές, βαθμονόμηση ζυγών κλπ)</t>
  </si>
  <si>
    <t>Έλεγχος ορθής επισήμανσης</t>
  </si>
  <si>
    <t>ΥΛΙΚΑ &amp; ΑΝΤΙΚΕΙΜΕΝΑ ΣΕ ΕΠΑΦΗ</t>
  </si>
  <si>
    <t xml:space="preserve">Χρήση  κατάλληλων ΥΑΕΤ &amp; με βάση τις οδηγίες του παρασκευαστή τους σε σχέση με το είδος του τροφίμου </t>
  </si>
  <si>
    <t>Συνοδευτικά πιστοποιητικά για τα ΥΑΕΤ βάσει της σχετικής νομοθεσίας όπου προβλέπονται (π.χ. δηλώσεις συμμόρφωσης για πλαστικά)</t>
  </si>
  <si>
    <t>Ιχνηλασιμότητα ΥΑΕΤ</t>
  </si>
  <si>
    <t>Κατάλληλη αποθήκευση  ΥΑΕΤ , ώστε να μην εκτίθενται σε κινδύνους</t>
  </si>
  <si>
    <t xml:space="preserve">ΥΠΟΧΡΕΩΤΙΚΕΣ ΠΛΗΡΟΦΟΡΙΕΣ </t>
  </si>
  <si>
    <t>Ονομασία πώλησης</t>
  </si>
  <si>
    <t>Κατάλογος συστατικών</t>
  </si>
  <si>
    <t>Αλλεργιογόνα</t>
  </si>
  <si>
    <t>Ποσότητα ορισμένων συστατικών ή κατηγοριών συστατικών</t>
  </si>
  <si>
    <t>Καθαρή ποσότητα</t>
  </si>
  <si>
    <t>Τελική ημερομηνία ανάλωσης</t>
  </si>
  <si>
    <t xml:space="preserve">Τυχόν ιδιαίτερες συνθήκες αποθήκευσης ή/και συνθήκες χρήσης </t>
  </si>
  <si>
    <t>Όνομα ή εμπορική επωνυμία &amp; δ/νση ΥΕΤ</t>
  </si>
  <si>
    <t>Οδηγίες χρήσης (όπου απαιτείται)</t>
  </si>
  <si>
    <t>Διατροφική δήλωση</t>
  </si>
  <si>
    <t>ΠΡΟΣΘΕΤΕΣ ΑΠΑΙΤΗΣΕΙΣ ΕΘΝΙΚΗΣ ΝΟΜΟΘΕΣΙΑΣ (ΦΕΚ 209/Β’/20-4-1988)</t>
  </si>
  <si>
    <t>ΔΙΟΡΘΩΤΙΚΕΣ ΕΝΕΡΓΕΙΕΣ / ΠΡΟΕΤΕΙΝΟΜΕΝΕΣ ΔΡΑΣΕΙΣ ΓΙΑ ΤΗΝ ΕΠΙΤΕΥΞΗ ΣΥΜΜΟΡΦΩΣΗΣ ΜΕ ΒΑΣΗ ΤΑ ΕΥΡΗΜΑΤΑ ΕΠΙΘΕΩΡΗΣΗΣ</t>
  </si>
  <si>
    <t>ΗΜΕΡΟΜΗΝΙΑ - ΣΤΟΧΟΣ ΓΙΑ ΤΗ ΣΥΜΜΟΡΦΩΣΗ</t>
  </si>
  <si>
    <t>ΣΥΝΟΛΟ ΚΕΦΑΛΑΙΟΥ 6</t>
  </si>
  <si>
    <t>ΕΝΤΥΠΟ ΕΛΕΓΧΟΥ ΕΓΚΑΤΑΣΤΑΣΕΩΝ ΕΠΕΞΕΡΓΑΣΙΑΣ ΦΡΟΥΤΩΝ ΚΑΙ ΛΑΧΑΝΙΚΩΝ</t>
  </si>
  <si>
    <t>Κονσερβοποιημένα φρούτα &amp; λαχανικά</t>
  </si>
  <si>
    <t>Μεταποιημένα προϊόντα τομάτας</t>
  </si>
  <si>
    <t>Διατηρημένα με ξήρανση λαχανικά</t>
  </si>
  <si>
    <t>Κομμένα λαχανικά σε ψύξη (κομμένες πατάτες, έτοιμες σαλάτες)</t>
  </si>
  <si>
    <t>Κατεψυγμένα λαχανικά</t>
  </si>
  <si>
    <t>Ανάλυση για  E. Coli σε κομμένα φρούτα και λαχανικά (Καν. 2073/2005)</t>
  </si>
  <si>
    <t>Ανάλυση για νιτρικά σε λαχανικά (Καν. 1881/2006)</t>
  </si>
  <si>
    <t>Προετοιμασία (πλύση)</t>
  </si>
  <si>
    <t>Τήρηση συνθηκών υγιεινής χώρου και εξοπλισμού κατά την παραγωγική διαδικασία (π.χ. κοπή, απομάκρυνση πυρήνα και επιδερμίδας, παραγωγή σιροπιού, πλήρωση κονσέρβας)</t>
  </si>
  <si>
    <t>Αποστείρωση σφραγισμένου περιέκτη (έλεγχος θερμοκρασίας και χρόνου)</t>
  </si>
  <si>
    <t>Ψύξη περιέκτη-στέγνωμα</t>
  </si>
  <si>
    <t>Αποθήκευση σε κατάλληλες συνθήκες</t>
  </si>
  <si>
    <t>Προετοιμασία (πλύσιμο-καθαρισμός)</t>
  </si>
  <si>
    <t>Τήρηση συνθηκών υγιεινής χώρου και εξοπλισμού κατά την παραγωγική διαδικασία (π.χ. έκθλιψη, φιλτράρισμα, αποφλοίωση, κοπή)</t>
  </si>
  <si>
    <t>Ρύθμιση pH και συμπύκνωση (για συμπυκνωμένα προϊόντα)</t>
  </si>
  <si>
    <t>Αποστείρωση (έλεγχος θερμοκρασίας και χρόνου)</t>
  </si>
  <si>
    <t>Τήρηση συνθηκών υγιεινής χώρου και εξοπλισμού κατά την παραγωγική διαδικασία (π.χ. κοπή,  στέγνωμα)</t>
  </si>
  <si>
    <t>Αφυδάτωση (με ξήρανση σε φούρνο με αέρα ή με αλάτιση ή με φυσικό τρόπο)</t>
  </si>
  <si>
    <t>Προετοιμασία (κοπή-διαλογή)</t>
  </si>
  <si>
    <t xml:space="preserve">Πρόπλυση-απολύμανση-ξέπλυμα
-έλεγχος pΗ νερού
-έλεγχος συγκέντρωσης χλωριωμένου διαλύματος
-έλεγχος υπολειμματικού χλωρίου
</t>
  </si>
  <si>
    <t>Αφύγρανση και έλεγχος συσκευασίας</t>
  </si>
  <si>
    <t>Ζεμάτισμα (έλεγχος θερμοκρασίας και χρόνου)</t>
  </si>
  <si>
    <t>Ψύξη με νερό</t>
  </si>
  <si>
    <t>Κατάψυξη</t>
  </si>
  <si>
    <t>Αναγραφή ποσότητας της τομάτας ή/και των προϊόντων τομάτας που περιέχονται εκφρασμένη σε εκατοστιαία αναλογία</t>
  </si>
  <si>
    <t>Τήρηση προδιαγραφών Παραρτήματος I</t>
  </si>
  <si>
    <t>4Α: ΚΟΝΣΕΡΒΟΠΟΙΗΜΕΝΑ ΦΡΟΥΤΑ &amp; ΛΑΧΑΝΙΚΑ</t>
  </si>
  <si>
    <t>4Β: ΜΕΤΑΠΟΙΗΜΕΝΑ ΠΡΟΪΟΝΤΑ ΤΟΜΑΤΑΣ (ΣΥΜΠΥΚΝΩΜΕΝΟΙ ΧΥΜΟΙ, ΚΕΤΣΑΠ, ΑΠΟΦΛΟΙΩΜΕΝΟ ΤΟΜΑΤΑΚΙ)</t>
  </si>
  <si>
    <t>4Γ: ΔΙΑΤΗΡΗΜΕΝΑ ΜΕ ΞΗΡΑΝΣΗ ΛΑΧΑΝΙΚΑ</t>
  </si>
  <si>
    <t>4Δ: ΚΟΜΜΕΝΑ ΛΑΧΑΝΙΚΑ ΣΕ ΨΥΞΗ &amp; ΕΤΟΙΜΕΣ ΣΑΛΑΤΕΣ</t>
  </si>
  <si>
    <t>4Ε: ΚΑΤΕΨΥΓΜΕΝΑ ΛΑΧΑΝΙΚΑ</t>
  </si>
  <si>
    <t>ΣΥΝΟΛΟ ΚΕΦΑΛΑΙΟΥ 4Α</t>
  </si>
  <si>
    <t>ΣΥΝΟΛΟ ΚΕΦΑΛΑΙΟΥ 4Β</t>
  </si>
  <si>
    <t>ΣΥΝΟΛΟ ΚΕΦΑΛΑΙΟΥ 4Γ</t>
  </si>
  <si>
    <t>ΣΥΝΟΛΟ ΚΕΦΑΛΑΙΟΥ 4Δ</t>
  </si>
  <si>
    <t>ΣΥΝΟΛΟ ΚΕΦΑΛΑΙΟΥ 4Ε</t>
  </si>
  <si>
    <t>Η επιχείρηση κρίνεται με την παρούσα ως:</t>
  </si>
  <si>
    <t>ΥΨΗΛΟΥ ΚΙΝΔΥΝΟΥ</t>
  </si>
  <si>
    <t>ΜΕΣΑΙΟΥ ΚΙΝΔΥΝΟΥ</t>
  </si>
  <si>
    <t>ΧΑΜΗΛΟΥ ΚΙΝΔΥΝΟΥ</t>
  </si>
  <si>
    <t>ΚΑΝΟΝΑΣ ΒΑΘΜΟΛΟΓΗΣΗΣ</t>
  </si>
  <si>
    <t>Κάθε κεφάλαιο έχει έναν συγκεκριμένο αριθμό βαθμών οι οποίοι αξιολογούνται με βάση την αρχή:</t>
  </si>
  <si>
    <r>
      <rPr>
        <b/>
        <sz val="11"/>
        <color indexed="8"/>
        <rFont val="Calibri"/>
        <family val="2"/>
      </rPr>
      <t>Χαμηλή συμμόρφωση</t>
    </r>
    <r>
      <rPr>
        <sz val="11"/>
        <color theme="1"/>
        <rFont val="Calibri"/>
        <family val="2"/>
      </rPr>
      <t>: 70% ή περισσότερο  από το σύνολο της βαθμολογίας των μη συμμορφώσεων</t>
    </r>
  </si>
  <si>
    <r>
      <rPr>
        <b/>
        <sz val="11"/>
        <color indexed="8"/>
        <rFont val="Calibri"/>
        <family val="2"/>
      </rPr>
      <t>Μέση συμμόρφωση</t>
    </r>
    <r>
      <rPr>
        <sz val="11"/>
        <color theme="1"/>
        <rFont val="Calibri"/>
        <family val="2"/>
      </rPr>
      <t>: 40% - 69,9% από το σύνολο της βαθμολογίας των μη συμμορφώσεων</t>
    </r>
  </si>
  <si>
    <r>
      <rPr>
        <b/>
        <sz val="11"/>
        <color indexed="8"/>
        <rFont val="Calibri"/>
        <family val="2"/>
      </rPr>
      <t>Υψηλή συμμόρφωση</t>
    </r>
    <r>
      <rPr>
        <sz val="11"/>
        <color theme="1"/>
        <rFont val="Calibri"/>
        <family val="2"/>
      </rPr>
      <t>: 0 - 39,9%  από το σύνολο της βαθμολογίας των μη συμμορφώσεων</t>
    </r>
  </si>
  <si>
    <t>Πλήρες HACCP</t>
  </si>
  <si>
    <t>Ευελιξία</t>
  </si>
  <si>
    <t>Δημόσιο δίκτυο</t>
  </si>
  <si>
    <t>Ιδία πηγή (π.χ. Γεώτρηση)</t>
  </si>
  <si>
    <t>Profile εγκατάστασης- δε βαθμολογείται</t>
  </si>
  <si>
    <t>Αξιολόγηση συνολικού κινδύνου του εντύπου ελέγχου (στο σύνολο των κεφαλαίων)</t>
  </si>
  <si>
    <t>ΣΥΝΟΛΟ ΚΕΦΑΛΑΙΩΝ = 6
30% συνόλου= 2 κεφάλαια   20% συνόλου =1 κεφάλαιο</t>
  </si>
  <si>
    <t>ΝΑΙ</t>
  </si>
  <si>
    <t>ΟΧΙ</t>
  </si>
  <si>
    <t>ΝΑΙ /ΟΧΙ</t>
  </si>
  <si>
    <t xml:space="preserve">ΧΑΜΗΛΟΥ ΚΙΝΔΥΝΟΥ: Από τα 6 κεφάλαια, κανένα κεφάλαιο χαμηλής  συμμόρφωσης και μέχρι 1 κεφάλαιο  (&lt;30%)  μέσης συμμόρφωσης   </t>
  </si>
  <si>
    <t xml:space="preserve">ΜΕΣΑΙΟΥ ΚΙΝΔΥΝΟΥ:
 α. Από τα 6 κεφάλαια κανένα κεφάλαιο χαμηλής συμμόρφωσης και τουλάχιστον 2 κεφάλαια  (≥30%) μέσης συμμόρφωσης ή
β.  Από τα 6 κεφάλαια, 1 κεφάλαιο (≤20%) χαμηλής συμμόρφωσης και οποιοσδήποτε συνδυασμός κεφαλαίων με υψηλή και μέση συμμόρφωση 
</t>
  </si>
  <si>
    <t xml:space="preserve">ΥΨΗΛΟΥ ΚΙΝΔΥΝΟΥ: Από τα 6 κεφάλαια, τουλάχιστον 2 (≥30%) κεφάλαια χαμηλής συμμόρφωσης και οποιοσδήποτε συνδυασμός κεφαλαίων με υψηλή και μέση συμμόρφωση </t>
  </si>
  <si>
    <t>ΒΑΘΜΟΛΟΓΙΑ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</si>
</sst>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3"/>
      <color indexed="8"/>
      <name val="Arial"/>
      <family val="2"/>
    </font>
    <font>
      <sz val="14"/>
      <color indexed="40"/>
      <name val="Calibri"/>
      <family val="2"/>
    </font>
    <font>
      <sz val="3"/>
      <color indexed="8"/>
      <name val="Times New Roman"/>
      <family val="1"/>
    </font>
    <font>
      <b/>
      <sz val="7.5"/>
      <color indexed="8"/>
      <name val="Arial"/>
      <family val="2"/>
    </font>
    <font>
      <b/>
      <i/>
      <u val="single"/>
      <sz val="7.5"/>
      <color indexed="8"/>
      <name val="Arial"/>
      <family val="2"/>
    </font>
    <font>
      <sz val="7.5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7.5"/>
      <color indexed="4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8"/>
      <name val="Arial"/>
      <family val="2"/>
    </font>
    <font>
      <b/>
      <sz val="7.5"/>
      <name val="Arial"/>
      <family val="2"/>
    </font>
    <font>
      <b/>
      <vertAlign val="superscript"/>
      <sz val="7.5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0"/>
      <color indexed="10"/>
      <name val="Arial Black"/>
      <family val="2"/>
    </font>
    <font>
      <sz val="8"/>
      <name val="Segoe UI"/>
      <family val="2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0"/>
      <color rgb="FFFF0000"/>
      <name val="Arial Black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ck"/>
      <right style="thick"/>
      <top style="thick"/>
      <bottom style="thick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7" fillId="28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4" fillId="31" borderId="0" applyNumberFormat="0" applyBorder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1" applyNumberFormat="0" applyAlignment="0" applyProtection="0"/>
  </cellStyleXfs>
  <cellXfs count="223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/>
    </xf>
    <xf numFmtId="0" fontId="7" fillId="0" borderId="10" xfId="0" applyFont="1" applyBorder="1" applyAlignment="1">
      <alignment horizontal="centerContinuous" vertical="center"/>
    </xf>
    <xf numFmtId="0" fontId="1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Continuous" vertical="center" wrapText="1"/>
    </xf>
    <xf numFmtId="0" fontId="12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7" fillId="35" borderId="16" xfId="0" applyFont="1" applyFill="1" applyBorder="1" applyAlignment="1">
      <alignment vertical="center" wrapText="1"/>
    </xf>
    <xf numFmtId="0" fontId="17" fillId="35" borderId="17" xfId="0" applyFont="1" applyFill="1" applyBorder="1" applyAlignment="1">
      <alignment vertical="center" wrapText="1"/>
    </xf>
    <xf numFmtId="0" fontId="17" fillId="35" borderId="18" xfId="0" applyFont="1" applyFill="1" applyBorder="1" applyAlignment="1">
      <alignment vertical="center" wrapText="1"/>
    </xf>
    <xf numFmtId="0" fontId="17" fillId="35" borderId="19" xfId="0" applyFont="1" applyFill="1" applyBorder="1" applyAlignment="1">
      <alignment vertical="center" wrapText="1"/>
    </xf>
    <xf numFmtId="0" fontId="17" fillId="35" borderId="20" xfId="0" applyFont="1" applyFill="1" applyBorder="1" applyAlignment="1">
      <alignment vertical="center" wrapText="1"/>
    </xf>
    <xf numFmtId="0" fontId="17" fillId="35" borderId="0" xfId="0" applyFont="1" applyFill="1" applyBorder="1" applyAlignment="1">
      <alignment vertical="center" wrapText="1"/>
    </xf>
    <xf numFmtId="0" fontId="17" fillId="35" borderId="21" xfId="0" applyFont="1" applyFill="1" applyBorder="1" applyAlignment="1">
      <alignment vertical="center" wrapText="1"/>
    </xf>
    <xf numFmtId="0" fontId="17" fillId="35" borderId="22" xfId="0" applyFont="1" applyFill="1" applyBorder="1" applyAlignment="1">
      <alignment vertical="center" wrapText="1"/>
    </xf>
    <xf numFmtId="0" fontId="17" fillId="35" borderId="23" xfId="0" applyFont="1" applyFill="1" applyBorder="1" applyAlignment="1">
      <alignment vertical="center" wrapText="1"/>
    </xf>
    <xf numFmtId="0" fontId="17" fillId="35" borderId="24" xfId="0" applyFont="1" applyFill="1" applyBorder="1" applyAlignment="1">
      <alignment vertical="center" wrapText="1"/>
    </xf>
    <xf numFmtId="0" fontId="17" fillId="35" borderId="25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7" fillId="35" borderId="12" xfId="0" applyFont="1" applyFill="1" applyBorder="1" applyAlignment="1">
      <alignment vertical="center" wrapText="1"/>
    </xf>
    <xf numFmtId="0" fontId="17" fillId="35" borderId="26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17" fillId="35" borderId="27" xfId="0" applyFont="1" applyFill="1" applyBorder="1" applyAlignment="1">
      <alignment vertical="center" wrapText="1"/>
    </xf>
    <xf numFmtId="0" fontId="17" fillId="35" borderId="18" xfId="0" applyFont="1" applyFill="1" applyBorder="1" applyAlignment="1">
      <alignment vertical="center" wrapText="1"/>
    </xf>
    <xf numFmtId="0" fontId="17" fillId="35" borderId="28" xfId="0" applyFont="1" applyFill="1" applyBorder="1" applyAlignment="1">
      <alignment vertical="center" wrapText="1"/>
    </xf>
    <xf numFmtId="0" fontId="17" fillId="35" borderId="23" xfId="0" applyFont="1" applyFill="1" applyBorder="1" applyAlignment="1">
      <alignment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0" fillId="33" borderId="30" xfId="0" applyFill="1" applyBorder="1" applyAlignment="1">
      <alignment horizontal="left" vertical="center" wrapText="1" indent="2"/>
    </xf>
    <xf numFmtId="0" fontId="0" fillId="33" borderId="0" xfId="0" applyFill="1" applyAlignment="1">
      <alignment horizontal="left" vertical="center" wrapText="1" indent="2"/>
    </xf>
    <xf numFmtId="0" fontId="0" fillId="33" borderId="31" xfId="0" applyFill="1" applyBorder="1" applyAlignment="1">
      <alignment horizontal="left" vertical="center" wrapText="1" indent="2"/>
    </xf>
    <xf numFmtId="0" fontId="17" fillId="35" borderId="32" xfId="0" applyFont="1" applyFill="1" applyBorder="1" applyAlignment="1">
      <alignment horizontal="left" vertical="center" wrapText="1"/>
    </xf>
    <xf numFmtId="0" fontId="17" fillId="35" borderId="0" xfId="0" applyFont="1" applyFill="1" applyBorder="1" applyAlignment="1">
      <alignment horizontal="left" vertical="center" wrapText="1"/>
    </xf>
    <xf numFmtId="0" fontId="17" fillId="35" borderId="21" xfId="0" applyFont="1" applyFill="1" applyBorder="1" applyAlignment="1">
      <alignment horizontal="left" vertical="center" wrapText="1"/>
    </xf>
    <xf numFmtId="0" fontId="16" fillId="0" borderId="29" xfId="0" applyFont="1" applyBorder="1" applyAlignment="1">
      <alignment horizontal="center" vertical="center"/>
    </xf>
    <xf numFmtId="0" fontId="17" fillId="35" borderId="33" xfId="0" applyFont="1" applyFill="1" applyBorder="1" applyAlignment="1">
      <alignment horizontal="left" vertical="center" wrapText="1"/>
    </xf>
    <xf numFmtId="0" fontId="17" fillId="35" borderId="16" xfId="0" applyFont="1" applyFill="1" applyBorder="1" applyAlignment="1">
      <alignment horizontal="left" vertical="center" wrapText="1"/>
    </xf>
    <xf numFmtId="0" fontId="17" fillId="35" borderId="34" xfId="0" applyFont="1" applyFill="1" applyBorder="1" applyAlignment="1">
      <alignment vertical="center" wrapText="1"/>
    </xf>
    <xf numFmtId="0" fontId="17" fillId="35" borderId="19" xfId="0" applyFont="1" applyFill="1" applyBorder="1" applyAlignment="1">
      <alignment vertical="center" wrapText="1"/>
    </xf>
    <xf numFmtId="0" fontId="60" fillId="0" borderId="13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6" fillId="33" borderId="13" xfId="0" applyFont="1" applyFill="1" applyBorder="1" applyAlignment="1">
      <alignment vertical="center"/>
    </xf>
    <xf numFmtId="0" fontId="16" fillId="33" borderId="18" xfId="0" applyFont="1" applyFill="1" applyBorder="1" applyAlignment="1">
      <alignment vertical="center"/>
    </xf>
    <xf numFmtId="0" fontId="16" fillId="33" borderId="12" xfId="0" applyFont="1" applyFill="1" applyBorder="1" applyAlignment="1">
      <alignment vertical="center"/>
    </xf>
    <xf numFmtId="10" fontId="16" fillId="33" borderId="15" xfId="0" applyNumberFormat="1" applyFont="1" applyFill="1" applyBorder="1" applyAlignment="1">
      <alignment horizontal="center" vertical="center"/>
    </xf>
    <xf numFmtId="10" fontId="16" fillId="33" borderId="35" xfId="0" applyNumberFormat="1" applyFont="1" applyFill="1" applyBorder="1" applyAlignment="1">
      <alignment horizontal="center" vertical="center"/>
    </xf>
    <xf numFmtId="10" fontId="16" fillId="33" borderId="13" xfId="0" applyNumberFormat="1" applyFont="1" applyFill="1" applyBorder="1" applyAlignment="1">
      <alignment horizontal="center" vertical="center"/>
    </xf>
    <xf numFmtId="10" fontId="16" fillId="33" borderId="12" xfId="0" applyNumberFormat="1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6" fillId="33" borderId="36" xfId="0" applyFont="1" applyFill="1" applyBorder="1" applyAlignment="1">
      <alignment horizontal="center" vertical="center"/>
    </xf>
    <xf numFmtId="0" fontId="16" fillId="33" borderId="35" xfId="0" applyFont="1" applyFill="1" applyBorder="1" applyAlignment="1">
      <alignment horizontal="center" vertical="center"/>
    </xf>
    <xf numFmtId="0" fontId="16" fillId="33" borderId="37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horizontal="center" vertical="center"/>
    </xf>
    <xf numFmtId="0" fontId="16" fillId="33" borderId="38" xfId="0" applyFont="1" applyFill="1" applyBorder="1" applyAlignment="1">
      <alignment horizontal="center" vertical="center"/>
    </xf>
    <xf numFmtId="2" fontId="16" fillId="33" borderId="13" xfId="0" applyNumberFormat="1" applyFont="1" applyFill="1" applyBorder="1" applyAlignment="1">
      <alignment horizontal="center" vertical="center"/>
    </xf>
    <xf numFmtId="2" fontId="16" fillId="33" borderId="12" xfId="0" applyNumberFormat="1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vertical="center"/>
    </xf>
    <xf numFmtId="0" fontId="17" fillId="33" borderId="18" xfId="0" applyFont="1" applyFill="1" applyBorder="1" applyAlignment="1">
      <alignment vertical="center"/>
    </xf>
    <xf numFmtId="0" fontId="17" fillId="33" borderId="12" xfId="0" applyFont="1" applyFill="1" applyBorder="1" applyAlignment="1">
      <alignment vertical="center"/>
    </xf>
    <xf numFmtId="0" fontId="16" fillId="33" borderId="10" xfId="0" applyFont="1" applyFill="1" applyBorder="1" applyAlignment="1">
      <alignment vertical="center"/>
    </xf>
    <xf numFmtId="0" fontId="6" fillId="36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left" vertical="center" wrapText="1"/>
    </xf>
    <xf numFmtId="0" fontId="9" fillId="37" borderId="13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" fillId="0" borderId="15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 wrapText="1"/>
    </xf>
    <xf numFmtId="0" fontId="6" fillId="38" borderId="13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6" fillId="38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1" fillId="34" borderId="13" xfId="0" applyFont="1" applyFill="1" applyBorder="1" applyAlignment="1">
      <alignment horizontal="left" vertical="center" wrapText="1"/>
    </xf>
    <xf numFmtId="0" fontId="11" fillId="34" borderId="18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left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2" fillId="0" borderId="25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left" vertical="center"/>
    </xf>
    <xf numFmtId="0" fontId="1" fillId="0" borderId="15" xfId="0" applyFon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23" fillId="39" borderId="39" xfId="0" applyFont="1" applyFill="1" applyBorder="1" applyAlignment="1">
      <alignment horizontal="center" wrapText="1"/>
    </xf>
    <xf numFmtId="0" fontId="0" fillId="0" borderId="25" xfId="0" applyBorder="1" applyAlignment="1">
      <alignment wrapText="1"/>
    </xf>
    <xf numFmtId="0" fontId="0" fillId="0" borderId="38" xfId="0" applyBorder="1" applyAlignment="1">
      <alignment wrapText="1"/>
    </xf>
    <xf numFmtId="0" fontId="18" fillId="39" borderId="10" xfId="0" applyFont="1" applyFill="1" applyBorder="1" applyAlignment="1">
      <alignment horizontal="left" indent="2"/>
    </xf>
    <xf numFmtId="0" fontId="0" fillId="33" borderId="37" xfId="0" applyFill="1" applyBorder="1" applyAlignment="1">
      <alignment horizontal="left" vertical="center" wrapText="1" indent="2"/>
    </xf>
    <xf numFmtId="0" fontId="0" fillId="33" borderId="25" xfId="0" applyFill="1" applyBorder="1" applyAlignment="1">
      <alignment horizontal="left" vertical="center" wrapText="1" indent="2"/>
    </xf>
    <xf numFmtId="0" fontId="0" fillId="33" borderId="38" xfId="0" applyFill="1" applyBorder="1" applyAlignment="1">
      <alignment horizontal="left" vertical="center" wrapText="1" indent="2"/>
    </xf>
    <xf numFmtId="0" fontId="26" fillId="39" borderId="13" xfId="0" applyFont="1" applyFill="1" applyBorder="1" applyAlignment="1">
      <alignment horizontal="left" vertical="top" wrapText="1" indent="2"/>
    </xf>
    <xf numFmtId="0" fontId="0" fillId="39" borderId="18" xfId="0" applyFill="1" applyBorder="1" applyAlignment="1">
      <alignment horizontal="left" vertical="top" wrapText="1" indent="2"/>
    </xf>
    <xf numFmtId="0" fontId="0" fillId="39" borderId="12" xfId="0" applyFill="1" applyBorder="1" applyAlignment="1">
      <alignment horizontal="left" vertical="top" wrapText="1" indent="2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5</xdr:col>
      <xdr:colOff>238125</xdr:colOff>
      <xdr:row>5</xdr:row>
      <xdr:rowOff>152400</xdr:rowOff>
    </xdr:to>
    <xdr:pic>
      <xdr:nvPicPr>
        <xdr:cNvPr id="1" name="Picture 34607" descr="Logo_Pl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19075"/>
          <a:ext cx="31718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5</xdr:col>
      <xdr:colOff>9525</xdr:colOff>
      <xdr:row>11</xdr:row>
      <xdr:rowOff>9525</xdr:rowOff>
    </xdr:to>
    <xdr:sp>
      <xdr:nvSpPr>
        <xdr:cNvPr id="2" name="Text Box 1029"/>
        <xdr:cNvSpPr txBox="1">
          <a:spLocks noChangeArrowheads="1"/>
        </xdr:cNvSpPr>
      </xdr:nvSpPr>
      <xdr:spPr>
        <a:xfrm>
          <a:off x="0" y="1238250"/>
          <a:ext cx="3028950" cy="10096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Στοιχεία Αρμόδιας Αρχής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3"/>
  <sheetViews>
    <sheetView tabSelected="1" zoomScalePageLayoutView="0" workbookViewId="0" topLeftCell="A1">
      <selection activeCell="R15" sqref="R15"/>
    </sheetView>
  </sheetViews>
  <sheetFormatPr defaultColWidth="8.8515625" defaultRowHeight="15"/>
  <cols>
    <col min="1" max="1" width="4.140625" style="34" bestFit="1" customWidth="1"/>
    <col min="2" max="4" width="8.8515625" style="2" customWidth="1"/>
    <col min="5" max="5" width="14.57421875" style="2" customWidth="1"/>
    <col min="6" max="6" width="11.8515625" style="0" customWidth="1"/>
    <col min="7" max="7" width="8.8515625" style="0" customWidth="1"/>
    <col min="8" max="8" width="4.421875" style="0" customWidth="1"/>
    <col min="9" max="9" width="8.8515625" style="0" customWidth="1"/>
    <col min="10" max="10" width="3.140625" style="0" customWidth="1"/>
    <col min="11" max="11" width="8.8515625" style="0" customWidth="1"/>
    <col min="12" max="12" width="4.00390625" style="0" customWidth="1"/>
    <col min="13" max="13" width="9.00390625" style="0" customWidth="1"/>
    <col min="14" max="15" width="8.8515625" style="0" customWidth="1"/>
    <col min="16" max="16" width="18.00390625" style="0" customWidth="1"/>
  </cols>
  <sheetData>
    <row r="1" spans="1:16" ht="15.75">
      <c r="A1" s="182"/>
      <c r="B1" s="182"/>
      <c r="C1" s="9"/>
      <c r="D1" s="9"/>
      <c r="E1" s="9"/>
      <c r="F1" s="181"/>
      <c r="G1" s="181"/>
      <c r="H1" s="156"/>
      <c r="I1" s="156"/>
      <c r="J1" s="181"/>
      <c r="K1" s="181"/>
      <c r="L1" s="181"/>
      <c r="M1" s="181"/>
      <c r="N1" s="181"/>
      <c r="O1" s="181"/>
      <c r="P1" s="1"/>
    </row>
    <row r="2" spans="1:16" ht="15.75">
      <c r="A2" s="25"/>
      <c r="B2" s="10"/>
      <c r="C2" s="9"/>
      <c r="D2" s="9"/>
      <c r="E2" s="9"/>
      <c r="F2" s="181"/>
      <c r="G2" s="181"/>
      <c r="H2" s="156"/>
      <c r="I2" s="156"/>
      <c r="J2" s="181"/>
      <c r="K2" s="181"/>
      <c r="L2" s="181"/>
      <c r="M2" s="181"/>
      <c r="N2" s="181"/>
      <c r="O2" s="181"/>
      <c r="P2" s="1"/>
    </row>
    <row r="3" spans="1:25" ht="18.75">
      <c r="A3" s="183"/>
      <c r="B3" s="183"/>
      <c r="C3" s="9"/>
      <c r="D3" s="9"/>
      <c r="E3" s="9"/>
      <c r="F3" s="181"/>
      <c r="G3" s="181"/>
      <c r="H3" s="156"/>
      <c r="I3" s="156"/>
      <c r="J3" s="181"/>
      <c r="K3" s="181"/>
      <c r="L3" s="181"/>
      <c r="M3" s="181"/>
      <c r="N3" s="181"/>
      <c r="O3" s="181"/>
      <c r="P3" s="1"/>
      <c r="T3" s="113"/>
      <c r="U3" s="113"/>
      <c r="V3" s="113"/>
      <c r="W3" s="113"/>
      <c r="X3" s="113"/>
      <c r="Y3" s="113"/>
    </row>
    <row r="4" spans="1:25" ht="15.75">
      <c r="A4" s="184"/>
      <c r="B4" s="184"/>
      <c r="C4" s="9"/>
      <c r="D4" s="9"/>
      <c r="E4" s="9"/>
      <c r="F4" s="181"/>
      <c r="G4" s="181"/>
      <c r="H4" s="156"/>
      <c r="I4" s="156"/>
      <c r="J4" s="181"/>
      <c r="K4" s="181"/>
      <c r="L4" s="181"/>
      <c r="M4" s="181"/>
      <c r="N4" s="181"/>
      <c r="O4" s="181"/>
      <c r="P4" s="1"/>
      <c r="T4" s="113"/>
      <c r="U4" s="113"/>
      <c r="V4" s="113"/>
      <c r="W4" s="113"/>
      <c r="X4" s="113"/>
      <c r="Y4" s="113"/>
    </row>
    <row r="5" spans="1:25" ht="15.75">
      <c r="A5" s="184"/>
      <c r="B5" s="184"/>
      <c r="C5" s="9"/>
      <c r="D5" s="9"/>
      <c r="E5" s="9"/>
      <c r="F5" s="181"/>
      <c r="G5" s="181"/>
      <c r="H5" s="156"/>
      <c r="I5" s="156"/>
      <c r="J5" s="156"/>
      <c r="K5" s="156"/>
      <c r="L5" s="156"/>
      <c r="M5" s="156"/>
      <c r="N5" s="156"/>
      <c r="O5" s="11"/>
      <c r="P5" s="1"/>
      <c r="T5" s="113"/>
      <c r="U5" s="113"/>
      <c r="V5" s="113"/>
      <c r="W5" s="113"/>
      <c r="X5" s="113"/>
      <c r="Y5" s="113"/>
    </row>
    <row r="6" spans="1:25" ht="15.75">
      <c r="A6" s="184"/>
      <c r="B6" s="184"/>
      <c r="C6" s="9"/>
      <c r="D6" s="9"/>
      <c r="E6" s="9"/>
      <c r="F6" s="181"/>
      <c r="G6" s="181"/>
      <c r="H6" s="156"/>
      <c r="I6" s="156"/>
      <c r="J6" s="186"/>
      <c r="K6" s="186"/>
      <c r="L6" s="186"/>
      <c r="M6" s="186"/>
      <c r="N6" s="186"/>
      <c r="O6" s="186"/>
      <c r="P6" s="1"/>
      <c r="T6" s="113"/>
      <c r="U6" s="113"/>
      <c r="V6" s="113"/>
      <c r="W6" s="113"/>
      <c r="X6" s="192"/>
      <c r="Y6" s="192"/>
    </row>
    <row r="7" spans="1:16" ht="15.75">
      <c r="A7" s="185"/>
      <c r="B7" s="185"/>
      <c r="C7" s="7"/>
      <c r="D7" s="7"/>
      <c r="E7" s="7"/>
      <c r="F7" s="100" t="s">
        <v>0</v>
      </c>
      <c r="G7" s="100"/>
      <c r="H7" s="108" t="s">
        <v>1</v>
      </c>
      <c r="I7" s="108"/>
      <c r="J7" s="191"/>
      <c r="K7" s="191"/>
      <c r="L7" s="191"/>
      <c r="M7" s="191"/>
      <c r="N7" s="191"/>
      <c r="O7" s="8"/>
      <c r="P7" s="1"/>
    </row>
    <row r="8" spans="1:16" ht="15.75">
      <c r="A8" s="180"/>
      <c r="B8" s="180"/>
      <c r="C8" s="4"/>
      <c r="D8" s="4"/>
      <c r="E8" s="4"/>
      <c r="F8" s="126"/>
      <c r="G8" s="126"/>
      <c r="H8" s="144" t="s">
        <v>2</v>
      </c>
      <c r="I8" s="144"/>
      <c r="J8" s="144"/>
      <c r="K8" s="144"/>
      <c r="L8" s="144"/>
      <c r="M8" s="144"/>
      <c r="N8" s="144"/>
      <c r="O8" s="5"/>
      <c r="P8" s="1"/>
    </row>
    <row r="9" spans="1:16" ht="15.75">
      <c r="A9" s="180"/>
      <c r="B9" s="180"/>
      <c r="C9" s="4"/>
      <c r="D9" s="4"/>
      <c r="E9" s="4"/>
      <c r="F9" s="126"/>
      <c r="G9" s="126"/>
      <c r="H9" s="144" t="s">
        <v>3</v>
      </c>
      <c r="I9" s="144"/>
      <c r="J9" s="144"/>
      <c r="K9" s="144"/>
      <c r="L9" s="144"/>
      <c r="M9" s="144"/>
      <c r="N9" s="144"/>
      <c r="O9" s="5"/>
      <c r="P9" s="1"/>
    </row>
    <row r="10" spans="1:16" ht="15.75">
      <c r="A10" s="180"/>
      <c r="B10" s="180"/>
      <c r="C10" s="4"/>
      <c r="D10" s="4"/>
      <c r="E10" s="4"/>
      <c r="F10" s="126"/>
      <c r="G10" s="126"/>
      <c r="H10" s="144" t="s">
        <v>4</v>
      </c>
      <c r="I10" s="144"/>
      <c r="J10" s="144"/>
      <c r="K10" s="144"/>
      <c r="L10" s="144"/>
      <c r="M10" s="144"/>
      <c r="N10" s="144"/>
      <c r="O10" s="5"/>
      <c r="P10" s="1"/>
    </row>
    <row r="11" spans="1:16" ht="15.75">
      <c r="A11" s="180"/>
      <c r="B11" s="180"/>
      <c r="C11" s="4"/>
      <c r="D11" s="4"/>
      <c r="E11" s="4"/>
      <c r="F11" s="126"/>
      <c r="G11" s="126"/>
      <c r="H11" s="144" t="s">
        <v>5</v>
      </c>
      <c r="I11" s="144"/>
      <c r="J11" s="144"/>
      <c r="K11" s="144"/>
      <c r="L11" s="144"/>
      <c r="M11" s="144"/>
      <c r="N11" s="144"/>
      <c r="O11" s="5"/>
      <c r="P11" s="1"/>
    </row>
    <row r="12" spans="1:16" ht="15.75">
      <c r="A12" s="180"/>
      <c r="B12" s="180"/>
      <c r="C12" s="121"/>
      <c r="D12" s="121"/>
      <c r="E12" s="122" t="s">
        <v>6</v>
      </c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"/>
    </row>
    <row r="13" spans="1:16" ht="15.75">
      <c r="A13" s="180"/>
      <c r="B13" s="180"/>
      <c r="C13" s="121"/>
      <c r="D13" s="121"/>
      <c r="E13" s="124" t="s">
        <v>47</v>
      </c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"/>
    </row>
    <row r="14" spans="1:16" ht="15.75">
      <c r="A14" s="180"/>
      <c r="B14" s="180"/>
      <c r="C14" s="121"/>
      <c r="D14" s="121"/>
      <c r="E14" s="6"/>
      <c r="F14" s="125"/>
      <c r="G14" s="125"/>
      <c r="H14" s="178"/>
      <c r="I14" s="179"/>
      <c r="J14" s="190"/>
      <c r="K14" s="190"/>
      <c r="L14" s="190"/>
      <c r="M14" s="190"/>
      <c r="N14" s="190"/>
      <c r="O14" s="190"/>
      <c r="P14" s="1"/>
    </row>
    <row r="15" spans="1:15" ht="33" customHeight="1">
      <c r="A15" s="26"/>
      <c r="B15" s="37" t="s">
        <v>183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6" ht="15.75">
      <c r="A16" s="35" t="s">
        <v>7</v>
      </c>
      <c r="B16" s="108" t="s">
        <v>8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"/>
    </row>
    <row r="17" spans="1:16" ht="15.75">
      <c r="A17" s="19">
        <v>1</v>
      </c>
      <c r="B17" s="123" t="s">
        <v>9</v>
      </c>
      <c r="C17" s="123"/>
      <c r="D17" s="123"/>
      <c r="E17" s="123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"/>
    </row>
    <row r="18" spans="1:16" ht="15.75">
      <c r="A18" s="19">
        <v>2</v>
      </c>
      <c r="B18" s="123" t="s">
        <v>10</v>
      </c>
      <c r="C18" s="123"/>
      <c r="D18" s="123"/>
      <c r="E18" s="123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"/>
    </row>
    <row r="19" spans="1:16" ht="15.75">
      <c r="A19" s="19">
        <v>3</v>
      </c>
      <c r="B19" s="123" t="s">
        <v>11</v>
      </c>
      <c r="C19" s="123"/>
      <c r="D19" s="123"/>
      <c r="E19" s="123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"/>
    </row>
    <row r="20" spans="1:16" ht="15.75">
      <c r="A20" s="19">
        <v>4</v>
      </c>
      <c r="B20" s="123" t="s">
        <v>12</v>
      </c>
      <c r="C20" s="123"/>
      <c r="D20" s="123"/>
      <c r="E20" s="123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"/>
    </row>
    <row r="21" spans="1:16" ht="15.75" customHeight="1">
      <c r="A21" s="19">
        <v>5</v>
      </c>
      <c r="B21" s="123" t="s">
        <v>13</v>
      </c>
      <c r="C21" s="123"/>
      <c r="D21" s="123"/>
      <c r="E21" s="123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"/>
    </row>
    <row r="22" spans="1:16" ht="15.75" customHeight="1">
      <c r="A22" s="19">
        <v>6</v>
      </c>
      <c r="B22" s="123" t="s">
        <v>14</v>
      </c>
      <c r="C22" s="123"/>
      <c r="D22" s="123"/>
      <c r="E22" s="123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"/>
    </row>
    <row r="23" spans="1:16" ht="15.75" customHeight="1">
      <c r="A23" s="19">
        <v>7</v>
      </c>
      <c r="B23" s="123" t="s">
        <v>15</v>
      </c>
      <c r="C23" s="123"/>
      <c r="D23" s="123"/>
      <c r="E23" s="123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"/>
    </row>
    <row r="24" spans="1:16" ht="36" customHeight="1">
      <c r="A24" s="19">
        <v>8</v>
      </c>
      <c r="B24" s="123" t="s">
        <v>48</v>
      </c>
      <c r="C24" s="123"/>
      <c r="D24" s="123"/>
      <c r="E24" s="123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"/>
    </row>
    <row r="25" spans="1:16" ht="15.75">
      <c r="A25" s="35" t="s">
        <v>16</v>
      </c>
      <c r="B25" s="108" t="s">
        <v>17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"/>
    </row>
    <row r="26" spans="1:16" ht="15.75">
      <c r="A26" s="19"/>
      <c r="B26" s="124"/>
      <c r="C26" s="124"/>
      <c r="D26" s="124"/>
      <c r="E26" s="124"/>
      <c r="F26" s="100" t="s">
        <v>18</v>
      </c>
      <c r="G26" s="100"/>
      <c r="H26" s="100"/>
      <c r="I26" s="100"/>
      <c r="J26" s="100"/>
      <c r="K26" s="100"/>
      <c r="L26" s="100"/>
      <c r="M26" s="100"/>
      <c r="N26" s="100"/>
      <c r="O26" s="100"/>
      <c r="P26" s="1"/>
    </row>
    <row r="27" spans="1:16" ht="15.75">
      <c r="A27" s="28"/>
      <c r="B27" s="131"/>
      <c r="C27" s="132"/>
      <c r="D27" s="132"/>
      <c r="E27" s="133"/>
      <c r="G27" s="193" t="s">
        <v>28</v>
      </c>
      <c r="H27" s="194"/>
      <c r="I27" s="194"/>
      <c r="J27" s="194"/>
      <c r="K27" s="194"/>
      <c r="L27" s="194"/>
      <c r="M27" s="194"/>
      <c r="N27" s="194"/>
      <c r="O27" s="195"/>
      <c r="P27" s="1"/>
    </row>
    <row r="28" spans="1:16" ht="15.75">
      <c r="A28" s="28"/>
      <c r="B28" s="164" t="s">
        <v>60</v>
      </c>
      <c r="C28" s="165"/>
      <c r="D28" s="165"/>
      <c r="E28" s="165"/>
      <c r="F28" s="24" t="s">
        <v>0</v>
      </c>
      <c r="G28" s="187"/>
      <c r="H28" s="188"/>
      <c r="I28" s="188"/>
      <c r="J28" s="188"/>
      <c r="K28" s="188"/>
      <c r="L28" s="188"/>
      <c r="M28" s="188"/>
      <c r="N28" s="188"/>
      <c r="O28" s="189"/>
      <c r="P28" s="1"/>
    </row>
    <row r="29" spans="1:16" ht="15.75">
      <c r="A29" s="29">
        <v>1</v>
      </c>
      <c r="B29" s="177" t="s">
        <v>184</v>
      </c>
      <c r="C29" s="165"/>
      <c r="D29" s="165"/>
      <c r="E29" s="165"/>
      <c r="F29" s="23"/>
      <c r="G29" s="187"/>
      <c r="H29" s="188"/>
      <c r="I29" s="188"/>
      <c r="J29" s="188"/>
      <c r="K29" s="188"/>
      <c r="L29" s="188"/>
      <c r="M29" s="188"/>
      <c r="N29" s="188"/>
      <c r="O29" s="189"/>
      <c r="P29" s="1"/>
    </row>
    <row r="30" spans="1:16" ht="15.75" customHeight="1">
      <c r="A30" s="28">
        <v>2</v>
      </c>
      <c r="B30" s="177" t="s">
        <v>185</v>
      </c>
      <c r="C30" s="165"/>
      <c r="D30" s="165"/>
      <c r="E30" s="165"/>
      <c r="F30" s="17"/>
      <c r="G30" s="187"/>
      <c r="H30" s="188"/>
      <c r="I30" s="188"/>
      <c r="J30" s="188"/>
      <c r="K30" s="188"/>
      <c r="L30" s="188"/>
      <c r="M30" s="188"/>
      <c r="N30" s="188"/>
      <c r="O30" s="189"/>
      <c r="P30" s="1"/>
    </row>
    <row r="31" spans="1:16" ht="15.75" customHeight="1">
      <c r="A31" s="28">
        <v>3</v>
      </c>
      <c r="B31" s="177" t="s">
        <v>186</v>
      </c>
      <c r="C31" s="165"/>
      <c r="D31" s="165"/>
      <c r="E31" s="165"/>
      <c r="F31" s="17"/>
      <c r="G31" s="187"/>
      <c r="H31" s="188"/>
      <c r="I31" s="188"/>
      <c r="J31" s="188"/>
      <c r="K31" s="188"/>
      <c r="L31" s="188"/>
      <c r="M31" s="188"/>
      <c r="N31" s="188"/>
      <c r="O31" s="189"/>
      <c r="P31" s="1"/>
    </row>
    <row r="32" spans="1:16" ht="30.75" customHeight="1">
      <c r="A32" s="28">
        <v>4</v>
      </c>
      <c r="B32" s="177" t="s">
        <v>187</v>
      </c>
      <c r="C32" s="165"/>
      <c r="D32" s="165"/>
      <c r="E32" s="165"/>
      <c r="F32" s="17"/>
      <c r="G32" s="187"/>
      <c r="H32" s="188"/>
      <c r="I32" s="188"/>
      <c r="J32" s="188"/>
      <c r="K32" s="188"/>
      <c r="L32" s="188"/>
      <c r="M32" s="188"/>
      <c r="N32" s="188"/>
      <c r="O32" s="189"/>
      <c r="P32" s="1"/>
    </row>
    <row r="33" spans="1:16" ht="15.75" customHeight="1">
      <c r="A33" s="28">
        <v>5</v>
      </c>
      <c r="B33" s="177" t="s">
        <v>188</v>
      </c>
      <c r="C33" s="165"/>
      <c r="D33" s="165"/>
      <c r="E33" s="165"/>
      <c r="F33" s="17"/>
      <c r="G33" s="187"/>
      <c r="H33" s="188"/>
      <c r="I33" s="188"/>
      <c r="J33" s="188"/>
      <c r="K33" s="188"/>
      <c r="L33" s="188"/>
      <c r="M33" s="188"/>
      <c r="N33" s="188"/>
      <c r="O33" s="189"/>
      <c r="P33" s="1"/>
    </row>
    <row r="34" spans="1:16" ht="15.75" customHeight="1">
      <c r="A34" s="28">
        <v>6</v>
      </c>
      <c r="B34" s="177" t="s">
        <v>61</v>
      </c>
      <c r="C34" s="165"/>
      <c r="D34" s="165"/>
      <c r="E34" s="165"/>
      <c r="F34" s="17"/>
      <c r="G34" s="187"/>
      <c r="H34" s="188"/>
      <c r="I34" s="188"/>
      <c r="J34" s="188"/>
      <c r="K34" s="188"/>
      <c r="L34" s="188"/>
      <c r="M34" s="188"/>
      <c r="N34" s="188"/>
      <c r="O34" s="189"/>
      <c r="P34" s="1"/>
    </row>
    <row r="35" spans="1:16" ht="15.75">
      <c r="A35" s="35" t="s">
        <v>19</v>
      </c>
      <c r="B35" s="108" t="s">
        <v>20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"/>
    </row>
    <row r="36" spans="1:16" ht="36.75" customHeight="1">
      <c r="A36" s="19">
        <v>1</v>
      </c>
      <c r="B36" s="165" t="s">
        <v>21</v>
      </c>
      <c r="C36" s="165"/>
      <c r="D36" s="165"/>
      <c r="E36" s="165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"/>
    </row>
    <row r="37" spans="1:16" ht="37.5" customHeight="1">
      <c r="A37" s="30">
        <v>2</v>
      </c>
      <c r="B37" s="114" t="s">
        <v>22</v>
      </c>
      <c r="C37" s="115"/>
      <c r="D37" s="115"/>
      <c r="E37" s="116"/>
      <c r="F37" s="117"/>
      <c r="G37" s="118"/>
      <c r="H37" s="118"/>
      <c r="I37" s="118"/>
      <c r="J37" s="118"/>
      <c r="K37" s="118"/>
      <c r="L37" s="118"/>
      <c r="M37" s="118"/>
      <c r="N37" s="118"/>
      <c r="O37" s="119"/>
      <c r="P37" s="1"/>
    </row>
    <row r="38" spans="1:16" ht="37.5" customHeight="1">
      <c r="A38" s="38">
        <v>3</v>
      </c>
      <c r="B38" s="208" t="s">
        <v>62</v>
      </c>
      <c r="C38" s="115"/>
      <c r="D38" s="115"/>
      <c r="E38" s="116"/>
      <c r="F38" s="117"/>
      <c r="G38" s="118"/>
      <c r="H38" s="118"/>
      <c r="I38" s="118"/>
      <c r="J38" s="118"/>
      <c r="K38" s="118"/>
      <c r="L38" s="118"/>
      <c r="M38" s="118"/>
      <c r="N38" s="118"/>
      <c r="O38" s="119"/>
      <c r="P38" s="1"/>
    </row>
    <row r="39" spans="1:256" s="15" customFormat="1" ht="15.75" customHeight="1">
      <c r="A39" s="38">
        <v>4</v>
      </c>
      <c r="B39" s="114" t="s">
        <v>23</v>
      </c>
      <c r="C39" s="115"/>
      <c r="D39" s="115"/>
      <c r="E39" s="116"/>
      <c r="F39" s="117"/>
      <c r="G39" s="118"/>
      <c r="H39" s="118"/>
      <c r="I39" s="118"/>
      <c r="J39" s="118"/>
      <c r="K39" s="118"/>
      <c r="L39" s="118"/>
      <c r="M39" s="118"/>
      <c r="N39" s="118"/>
      <c r="O39" s="119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</row>
    <row r="40" spans="1:16" ht="15.75">
      <c r="A40" s="110" t="s">
        <v>24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2"/>
      <c r="P40" s="1"/>
    </row>
    <row r="41" spans="1:16" ht="19.5">
      <c r="A41" s="35" t="s">
        <v>7</v>
      </c>
      <c r="B41" s="129" t="s">
        <v>25</v>
      </c>
      <c r="C41" s="129"/>
      <c r="D41" s="129"/>
      <c r="E41" s="129"/>
      <c r="F41" s="36" t="s">
        <v>45</v>
      </c>
      <c r="G41" s="106" t="s">
        <v>26</v>
      </c>
      <c r="H41" s="107"/>
      <c r="I41" s="104" t="s">
        <v>46</v>
      </c>
      <c r="J41" s="104"/>
      <c r="K41" s="104" t="s">
        <v>27</v>
      </c>
      <c r="L41" s="104"/>
      <c r="M41" s="100" t="s">
        <v>242</v>
      </c>
      <c r="N41" s="100"/>
      <c r="O41" s="100"/>
      <c r="P41" s="1"/>
    </row>
    <row r="42" spans="1:16" ht="36.75" customHeight="1">
      <c r="A42" s="19">
        <v>1</v>
      </c>
      <c r="B42" s="164" t="s">
        <v>63</v>
      </c>
      <c r="C42" s="165"/>
      <c r="D42" s="165"/>
      <c r="E42" s="165"/>
      <c r="F42" s="18">
        <v>0</v>
      </c>
      <c r="G42" s="102">
        <v>9</v>
      </c>
      <c r="H42" s="103"/>
      <c r="I42" s="102">
        <v>18</v>
      </c>
      <c r="J42" s="103"/>
      <c r="K42" s="102">
        <v>0</v>
      </c>
      <c r="L42" s="103"/>
      <c r="M42" s="76"/>
      <c r="N42" s="77"/>
      <c r="O42" s="78"/>
      <c r="P42" s="1"/>
    </row>
    <row r="43" spans="1:16" ht="33.75" customHeight="1">
      <c r="A43" s="19">
        <v>2</v>
      </c>
      <c r="B43" s="127" t="s">
        <v>64</v>
      </c>
      <c r="C43" s="128"/>
      <c r="D43" s="128"/>
      <c r="E43" s="128"/>
      <c r="F43" s="18">
        <v>0</v>
      </c>
      <c r="G43" s="102">
        <v>9</v>
      </c>
      <c r="H43" s="103"/>
      <c r="I43" s="102">
        <v>18</v>
      </c>
      <c r="J43" s="103"/>
      <c r="K43" s="102">
        <v>0</v>
      </c>
      <c r="L43" s="103"/>
      <c r="M43" s="76"/>
      <c r="N43" s="77"/>
      <c r="O43" s="78"/>
      <c r="P43" s="1"/>
    </row>
    <row r="44" spans="1:16" ht="51" customHeight="1">
      <c r="A44" s="19">
        <v>3</v>
      </c>
      <c r="B44" s="127" t="s">
        <v>65</v>
      </c>
      <c r="C44" s="128"/>
      <c r="D44" s="128"/>
      <c r="E44" s="128"/>
      <c r="F44" s="18">
        <v>0</v>
      </c>
      <c r="G44" s="102">
        <v>9</v>
      </c>
      <c r="H44" s="103"/>
      <c r="I44" s="102">
        <v>18</v>
      </c>
      <c r="J44" s="103"/>
      <c r="K44" s="102">
        <v>0</v>
      </c>
      <c r="L44" s="103"/>
      <c r="M44" s="76"/>
      <c r="N44" s="77"/>
      <c r="O44" s="78"/>
      <c r="P44" s="1"/>
    </row>
    <row r="45" spans="1:16" ht="36.75" customHeight="1">
      <c r="A45" s="19">
        <v>4</v>
      </c>
      <c r="B45" s="127" t="s">
        <v>66</v>
      </c>
      <c r="C45" s="128"/>
      <c r="D45" s="128"/>
      <c r="E45" s="128"/>
      <c r="F45" s="18">
        <v>0</v>
      </c>
      <c r="G45" s="102">
        <v>6</v>
      </c>
      <c r="H45" s="103"/>
      <c r="I45" s="102">
        <v>12</v>
      </c>
      <c r="J45" s="103"/>
      <c r="K45" s="102">
        <v>0</v>
      </c>
      <c r="L45" s="103"/>
      <c r="M45" s="76"/>
      <c r="N45" s="77"/>
      <c r="O45" s="78"/>
      <c r="P45" s="1"/>
    </row>
    <row r="46" spans="1:16" ht="39" customHeight="1">
      <c r="A46" s="19">
        <v>5</v>
      </c>
      <c r="B46" s="127" t="s">
        <v>67</v>
      </c>
      <c r="C46" s="128"/>
      <c r="D46" s="128"/>
      <c r="E46" s="128"/>
      <c r="F46" s="18">
        <v>0</v>
      </c>
      <c r="G46" s="102">
        <v>6</v>
      </c>
      <c r="H46" s="103"/>
      <c r="I46" s="102">
        <v>12</v>
      </c>
      <c r="J46" s="103"/>
      <c r="K46" s="102">
        <v>0</v>
      </c>
      <c r="L46" s="103"/>
      <c r="M46" s="76"/>
      <c r="N46" s="77"/>
      <c r="O46" s="78"/>
      <c r="P46" s="1"/>
    </row>
    <row r="47" spans="1:16" ht="37.5" customHeight="1">
      <c r="A47" s="19">
        <v>6</v>
      </c>
      <c r="B47" s="127" t="s">
        <v>68</v>
      </c>
      <c r="C47" s="128"/>
      <c r="D47" s="128"/>
      <c r="E47" s="128"/>
      <c r="F47" s="18">
        <v>0</v>
      </c>
      <c r="G47" s="102">
        <v>6</v>
      </c>
      <c r="H47" s="103"/>
      <c r="I47" s="102">
        <v>12</v>
      </c>
      <c r="J47" s="103"/>
      <c r="K47" s="102">
        <v>0</v>
      </c>
      <c r="L47" s="103"/>
      <c r="M47" s="76"/>
      <c r="N47" s="77"/>
      <c r="O47" s="78"/>
      <c r="P47" s="1"/>
    </row>
    <row r="48" spans="1:16" ht="45.75" customHeight="1">
      <c r="A48" s="19">
        <v>7</v>
      </c>
      <c r="B48" s="127" t="s">
        <v>69</v>
      </c>
      <c r="C48" s="128"/>
      <c r="D48" s="128"/>
      <c r="E48" s="128"/>
      <c r="F48" s="18">
        <v>0</v>
      </c>
      <c r="G48" s="102">
        <v>6</v>
      </c>
      <c r="H48" s="103"/>
      <c r="I48" s="102">
        <v>12</v>
      </c>
      <c r="J48" s="103"/>
      <c r="K48" s="102">
        <v>0</v>
      </c>
      <c r="L48" s="103"/>
      <c r="M48" s="76"/>
      <c r="N48" s="77"/>
      <c r="O48" s="78"/>
      <c r="P48" s="1"/>
    </row>
    <row r="49" spans="1:16" ht="45.75" customHeight="1">
      <c r="A49" s="19">
        <v>8</v>
      </c>
      <c r="B49" s="127" t="s">
        <v>70</v>
      </c>
      <c r="C49" s="128"/>
      <c r="D49" s="128"/>
      <c r="E49" s="128"/>
      <c r="F49" s="18">
        <v>0</v>
      </c>
      <c r="G49" s="102">
        <v>6</v>
      </c>
      <c r="H49" s="103"/>
      <c r="I49" s="102">
        <v>12</v>
      </c>
      <c r="J49" s="103"/>
      <c r="K49" s="102">
        <v>0</v>
      </c>
      <c r="L49" s="103"/>
      <c r="M49" s="76"/>
      <c r="N49" s="77"/>
      <c r="O49" s="78"/>
      <c r="P49" s="1"/>
    </row>
    <row r="50" spans="1:16" ht="15.75">
      <c r="A50" s="19">
        <v>9</v>
      </c>
      <c r="B50" s="127" t="s">
        <v>71</v>
      </c>
      <c r="C50" s="128"/>
      <c r="D50" s="128"/>
      <c r="E50" s="128"/>
      <c r="F50" s="18">
        <v>0</v>
      </c>
      <c r="G50" s="102">
        <v>6</v>
      </c>
      <c r="H50" s="103"/>
      <c r="I50" s="102">
        <v>12</v>
      </c>
      <c r="J50" s="103"/>
      <c r="K50" s="102">
        <v>0</v>
      </c>
      <c r="L50" s="103"/>
      <c r="M50" s="76"/>
      <c r="N50" s="77"/>
      <c r="O50" s="78"/>
      <c r="P50" s="1"/>
    </row>
    <row r="51" spans="1:16" ht="37.5" customHeight="1">
      <c r="A51" s="19">
        <v>10</v>
      </c>
      <c r="B51" s="164" t="s">
        <v>72</v>
      </c>
      <c r="C51" s="165"/>
      <c r="D51" s="165"/>
      <c r="E51" s="165"/>
      <c r="F51" s="102" t="s">
        <v>229</v>
      </c>
      <c r="G51" s="209"/>
      <c r="H51" s="103"/>
      <c r="I51" s="102" t="s">
        <v>230</v>
      </c>
      <c r="J51" s="209"/>
      <c r="K51" s="209"/>
      <c r="L51" s="103"/>
      <c r="M51" s="161"/>
      <c r="N51" s="162"/>
      <c r="O51" s="163"/>
      <c r="P51" s="1"/>
    </row>
    <row r="52" spans="1:16" ht="19.5" customHeight="1">
      <c r="A52" s="35" t="s">
        <v>16</v>
      </c>
      <c r="B52" s="109" t="s">
        <v>73</v>
      </c>
      <c r="C52" s="109"/>
      <c r="D52" s="109"/>
      <c r="E52" s="109"/>
      <c r="F52" s="36" t="s">
        <v>45</v>
      </c>
      <c r="G52" s="106" t="s">
        <v>26</v>
      </c>
      <c r="H52" s="107"/>
      <c r="I52" s="106" t="s">
        <v>46</v>
      </c>
      <c r="J52" s="107"/>
      <c r="K52" s="106" t="s">
        <v>27</v>
      </c>
      <c r="L52" s="107"/>
      <c r="M52" s="100" t="s">
        <v>242</v>
      </c>
      <c r="N52" s="100"/>
      <c r="O52" s="100"/>
      <c r="P52" s="1"/>
    </row>
    <row r="53" spans="1:16" ht="49.5" customHeight="1">
      <c r="A53" s="19">
        <v>11</v>
      </c>
      <c r="B53" s="101" t="s">
        <v>74</v>
      </c>
      <c r="C53" s="101"/>
      <c r="D53" s="101"/>
      <c r="E53" s="101"/>
      <c r="F53" s="54">
        <v>0</v>
      </c>
      <c r="G53" s="102">
        <v>6</v>
      </c>
      <c r="H53" s="103"/>
      <c r="I53" s="102">
        <v>12</v>
      </c>
      <c r="J53" s="103"/>
      <c r="K53" s="102">
        <v>0</v>
      </c>
      <c r="L53" s="103"/>
      <c r="M53" s="76"/>
      <c r="N53" s="77"/>
      <c r="O53" s="78"/>
      <c r="P53" s="1"/>
    </row>
    <row r="54" spans="1:16" ht="54" customHeight="1">
      <c r="A54" s="19">
        <v>12</v>
      </c>
      <c r="B54" s="101" t="s">
        <v>75</v>
      </c>
      <c r="C54" s="101"/>
      <c r="D54" s="101"/>
      <c r="E54" s="101"/>
      <c r="F54" s="54">
        <v>0</v>
      </c>
      <c r="G54" s="102">
        <v>3</v>
      </c>
      <c r="H54" s="103"/>
      <c r="I54" s="102">
        <v>6</v>
      </c>
      <c r="J54" s="103"/>
      <c r="K54" s="102">
        <v>0</v>
      </c>
      <c r="L54" s="103"/>
      <c r="M54" s="76"/>
      <c r="N54" s="77"/>
      <c r="O54" s="78"/>
      <c r="P54" s="1"/>
    </row>
    <row r="55" spans="1:16" ht="44.25" customHeight="1">
      <c r="A55" s="19">
        <v>13</v>
      </c>
      <c r="B55" s="101" t="s">
        <v>76</v>
      </c>
      <c r="C55" s="101"/>
      <c r="D55" s="101"/>
      <c r="E55" s="101"/>
      <c r="F55" s="54">
        <v>0</v>
      </c>
      <c r="G55" s="102">
        <v>6</v>
      </c>
      <c r="H55" s="103"/>
      <c r="I55" s="102">
        <v>12</v>
      </c>
      <c r="J55" s="103"/>
      <c r="K55" s="102">
        <v>0</v>
      </c>
      <c r="L55" s="103"/>
      <c r="M55" s="76"/>
      <c r="N55" s="77"/>
      <c r="O55" s="78"/>
      <c r="P55" s="1"/>
    </row>
    <row r="56" spans="1:16" ht="31.5" customHeight="1">
      <c r="A56" s="35" t="s">
        <v>19</v>
      </c>
      <c r="B56" s="109" t="s">
        <v>29</v>
      </c>
      <c r="C56" s="109"/>
      <c r="D56" s="109"/>
      <c r="E56" s="109"/>
      <c r="F56" s="36" t="s">
        <v>45</v>
      </c>
      <c r="G56" s="106" t="s">
        <v>26</v>
      </c>
      <c r="H56" s="107"/>
      <c r="I56" s="106" t="s">
        <v>46</v>
      </c>
      <c r="J56" s="107"/>
      <c r="K56" s="106" t="s">
        <v>27</v>
      </c>
      <c r="L56" s="107"/>
      <c r="M56" s="100" t="s">
        <v>242</v>
      </c>
      <c r="N56" s="100"/>
      <c r="O56" s="100"/>
      <c r="P56" s="1"/>
    </row>
    <row r="57" spans="1:16" ht="30" customHeight="1">
      <c r="A57" s="19">
        <v>14</v>
      </c>
      <c r="B57" s="101" t="s">
        <v>77</v>
      </c>
      <c r="C57" s="101"/>
      <c r="D57" s="101"/>
      <c r="E57" s="101"/>
      <c r="F57" s="54">
        <v>0</v>
      </c>
      <c r="G57" s="102">
        <v>6</v>
      </c>
      <c r="H57" s="103"/>
      <c r="I57" s="102">
        <v>12</v>
      </c>
      <c r="J57" s="103"/>
      <c r="K57" s="102">
        <v>0</v>
      </c>
      <c r="L57" s="103"/>
      <c r="M57" s="76"/>
      <c r="N57" s="77"/>
      <c r="O57" s="78"/>
      <c r="P57" s="3"/>
    </row>
    <row r="58" spans="1:16" ht="25.5" customHeight="1">
      <c r="A58" s="19">
        <v>15</v>
      </c>
      <c r="B58" s="101" t="s">
        <v>78</v>
      </c>
      <c r="C58" s="101"/>
      <c r="D58" s="101"/>
      <c r="E58" s="101"/>
      <c r="F58" s="18">
        <v>0</v>
      </c>
      <c r="G58" s="102">
        <v>6</v>
      </c>
      <c r="H58" s="103"/>
      <c r="I58" s="105">
        <v>12</v>
      </c>
      <c r="J58" s="105"/>
      <c r="K58" s="105">
        <v>0</v>
      </c>
      <c r="L58" s="105"/>
      <c r="M58" s="76"/>
      <c r="N58" s="77"/>
      <c r="O58" s="78"/>
      <c r="P58" s="1"/>
    </row>
    <row r="59" spans="1:16" ht="30.75" customHeight="1">
      <c r="A59" s="19">
        <v>16</v>
      </c>
      <c r="B59" s="101" t="s">
        <v>79</v>
      </c>
      <c r="C59" s="101"/>
      <c r="D59" s="101"/>
      <c r="E59" s="101"/>
      <c r="F59" s="18">
        <v>0</v>
      </c>
      <c r="G59" s="102">
        <v>6</v>
      </c>
      <c r="H59" s="103"/>
      <c r="I59" s="105">
        <v>12</v>
      </c>
      <c r="J59" s="105"/>
      <c r="K59" s="105">
        <v>0</v>
      </c>
      <c r="L59" s="105"/>
      <c r="M59" s="76"/>
      <c r="N59" s="77"/>
      <c r="O59" s="78"/>
      <c r="P59" s="1"/>
    </row>
    <row r="60" spans="1:16" ht="30.75" customHeight="1">
      <c r="A60" s="19">
        <v>17</v>
      </c>
      <c r="B60" s="101" t="s">
        <v>80</v>
      </c>
      <c r="C60" s="101"/>
      <c r="D60" s="101"/>
      <c r="E60" s="101"/>
      <c r="F60" s="18">
        <v>0</v>
      </c>
      <c r="G60" s="102">
        <v>6</v>
      </c>
      <c r="H60" s="103"/>
      <c r="I60" s="105">
        <v>12</v>
      </c>
      <c r="J60" s="105"/>
      <c r="K60" s="105">
        <v>0</v>
      </c>
      <c r="L60" s="105"/>
      <c r="M60" s="76"/>
      <c r="N60" s="77"/>
      <c r="O60" s="78"/>
      <c r="P60" s="1"/>
    </row>
    <row r="61" spans="1:16" ht="30.75" customHeight="1">
      <c r="A61" s="19">
        <v>18</v>
      </c>
      <c r="B61" s="101" t="s">
        <v>81</v>
      </c>
      <c r="C61" s="101"/>
      <c r="D61" s="101"/>
      <c r="E61" s="101"/>
      <c r="F61" s="18">
        <v>0</v>
      </c>
      <c r="G61" s="102">
        <v>3</v>
      </c>
      <c r="H61" s="103"/>
      <c r="I61" s="105">
        <v>6</v>
      </c>
      <c r="J61" s="105"/>
      <c r="K61" s="105">
        <v>0</v>
      </c>
      <c r="L61" s="105"/>
      <c r="M61" s="76"/>
      <c r="N61" s="77"/>
      <c r="O61" s="78"/>
      <c r="P61" s="1"/>
    </row>
    <row r="62" spans="1:16" ht="19.5">
      <c r="A62" s="35" t="s">
        <v>30</v>
      </c>
      <c r="B62" s="109" t="s">
        <v>31</v>
      </c>
      <c r="C62" s="109"/>
      <c r="D62" s="109"/>
      <c r="E62" s="109"/>
      <c r="F62" s="36" t="s">
        <v>45</v>
      </c>
      <c r="G62" s="106" t="s">
        <v>26</v>
      </c>
      <c r="H62" s="107"/>
      <c r="I62" s="104" t="s">
        <v>46</v>
      </c>
      <c r="J62" s="104"/>
      <c r="K62" s="104" t="s">
        <v>27</v>
      </c>
      <c r="L62" s="104"/>
      <c r="M62" s="100" t="s">
        <v>242</v>
      </c>
      <c r="N62" s="100"/>
      <c r="O62" s="100"/>
      <c r="P62" s="1"/>
    </row>
    <row r="63" spans="1:16" ht="54.75" customHeight="1">
      <c r="A63" s="19">
        <v>19</v>
      </c>
      <c r="B63" s="101" t="s">
        <v>82</v>
      </c>
      <c r="C63" s="101"/>
      <c r="D63" s="101"/>
      <c r="E63" s="101"/>
      <c r="F63" s="18">
        <v>0</v>
      </c>
      <c r="G63" s="102">
        <v>6</v>
      </c>
      <c r="H63" s="103"/>
      <c r="I63" s="105">
        <v>12</v>
      </c>
      <c r="J63" s="105"/>
      <c r="K63" s="105">
        <v>0</v>
      </c>
      <c r="L63" s="105"/>
      <c r="M63" s="76"/>
      <c r="N63" s="77"/>
      <c r="O63" s="78"/>
      <c r="P63" s="3"/>
    </row>
    <row r="64" spans="1:16" ht="46.5" customHeight="1">
      <c r="A64" s="19">
        <v>20</v>
      </c>
      <c r="B64" s="101" t="s">
        <v>83</v>
      </c>
      <c r="C64" s="101"/>
      <c r="D64" s="101"/>
      <c r="E64" s="101"/>
      <c r="F64" s="18">
        <v>0</v>
      </c>
      <c r="G64" s="102">
        <v>3</v>
      </c>
      <c r="H64" s="103"/>
      <c r="I64" s="105">
        <v>6</v>
      </c>
      <c r="J64" s="105"/>
      <c r="K64" s="105">
        <v>0</v>
      </c>
      <c r="L64" s="105"/>
      <c r="M64" s="76"/>
      <c r="N64" s="77"/>
      <c r="O64" s="78"/>
      <c r="P64" s="1"/>
    </row>
    <row r="65" spans="1:16" ht="19.5">
      <c r="A65" s="35" t="s">
        <v>32</v>
      </c>
      <c r="B65" s="109" t="s">
        <v>84</v>
      </c>
      <c r="C65" s="109"/>
      <c r="D65" s="109"/>
      <c r="E65" s="109"/>
      <c r="F65" s="36" t="s">
        <v>45</v>
      </c>
      <c r="G65" s="106" t="s">
        <v>26</v>
      </c>
      <c r="H65" s="107"/>
      <c r="I65" s="104" t="s">
        <v>46</v>
      </c>
      <c r="J65" s="104"/>
      <c r="K65" s="104" t="s">
        <v>27</v>
      </c>
      <c r="L65" s="104"/>
      <c r="M65" s="100" t="s">
        <v>242</v>
      </c>
      <c r="N65" s="100"/>
      <c r="O65" s="100"/>
      <c r="P65" s="1"/>
    </row>
    <row r="66" spans="1:16" ht="31.5" customHeight="1">
      <c r="A66" s="19">
        <v>21</v>
      </c>
      <c r="B66" s="101" t="s">
        <v>86</v>
      </c>
      <c r="C66" s="101"/>
      <c r="D66" s="101"/>
      <c r="E66" s="101"/>
      <c r="F66" s="18">
        <v>0</v>
      </c>
      <c r="G66" s="102">
        <v>3</v>
      </c>
      <c r="H66" s="103"/>
      <c r="I66" s="105">
        <v>6</v>
      </c>
      <c r="J66" s="105"/>
      <c r="K66" s="105">
        <v>0</v>
      </c>
      <c r="L66" s="105"/>
      <c r="M66" s="76"/>
      <c r="N66" s="77"/>
      <c r="O66" s="78"/>
      <c r="P66" s="1"/>
    </row>
    <row r="67" spans="1:16" ht="39.75" customHeight="1">
      <c r="A67" s="19">
        <v>22</v>
      </c>
      <c r="B67" s="101" t="s">
        <v>87</v>
      </c>
      <c r="C67" s="101"/>
      <c r="D67" s="101"/>
      <c r="E67" s="101"/>
      <c r="F67" s="18">
        <v>0</v>
      </c>
      <c r="G67" s="102">
        <v>9</v>
      </c>
      <c r="H67" s="103"/>
      <c r="I67" s="105">
        <v>18</v>
      </c>
      <c r="J67" s="105"/>
      <c r="K67" s="105">
        <v>0</v>
      </c>
      <c r="L67" s="105"/>
      <c r="M67" s="76"/>
      <c r="N67" s="77"/>
      <c r="O67" s="78"/>
      <c r="P67" s="1"/>
    </row>
    <row r="68" spans="1:16" ht="30.75" customHeight="1">
      <c r="A68" s="19"/>
      <c r="B68" s="101" t="s">
        <v>88</v>
      </c>
      <c r="C68" s="101"/>
      <c r="D68" s="101"/>
      <c r="E68" s="101"/>
      <c r="F68" s="102" t="s">
        <v>236</v>
      </c>
      <c r="G68" s="209"/>
      <c r="H68" s="103"/>
      <c r="I68" s="102" t="s">
        <v>237</v>
      </c>
      <c r="J68" s="209"/>
      <c r="K68" s="209"/>
      <c r="L68" s="103"/>
      <c r="M68" s="161"/>
      <c r="N68" s="162"/>
      <c r="O68" s="163"/>
      <c r="P68" s="1"/>
    </row>
    <row r="69" spans="1:16" ht="51.75" customHeight="1">
      <c r="A69" s="19"/>
      <c r="B69" s="173" t="s">
        <v>89</v>
      </c>
      <c r="C69" s="175"/>
      <c r="D69" s="55" t="s">
        <v>231</v>
      </c>
      <c r="E69" s="55" t="s">
        <v>232</v>
      </c>
      <c r="F69" s="210" t="s">
        <v>233</v>
      </c>
      <c r="G69" s="211"/>
      <c r="H69" s="211"/>
      <c r="I69" s="211"/>
      <c r="J69" s="211"/>
      <c r="K69" s="211"/>
      <c r="L69" s="212"/>
      <c r="M69" s="196"/>
      <c r="N69" s="197"/>
      <c r="O69" s="198"/>
      <c r="P69" s="1"/>
    </row>
    <row r="70" spans="1:16" ht="42" customHeight="1">
      <c r="A70" s="19"/>
      <c r="B70" s="96" t="s">
        <v>41</v>
      </c>
      <c r="C70" s="97"/>
      <c r="D70" s="97"/>
      <c r="E70" s="97"/>
      <c r="F70" s="97"/>
      <c r="G70" s="97"/>
      <c r="H70" s="98"/>
      <c r="I70" s="81">
        <f>SUM(I42:J67)</f>
        <v>252</v>
      </c>
      <c r="J70" s="82"/>
      <c r="K70" s="82"/>
      <c r="L70" s="83"/>
      <c r="M70" s="81">
        <f>SUM(M42:O67)</f>
        <v>0</v>
      </c>
      <c r="N70" s="82"/>
      <c r="O70" s="83"/>
      <c r="P70" s="1"/>
    </row>
    <row r="71" spans="1:16" ht="42" customHeight="1">
      <c r="A71" s="19"/>
      <c r="B71" s="81"/>
      <c r="C71" s="82"/>
      <c r="D71" s="82"/>
      <c r="E71" s="82"/>
      <c r="F71" s="82"/>
      <c r="G71" s="82"/>
      <c r="H71" s="83"/>
      <c r="I71" s="84">
        <v>0.7</v>
      </c>
      <c r="J71" s="85"/>
      <c r="K71" s="86">
        <v>0.399</v>
      </c>
      <c r="L71" s="87"/>
      <c r="M71" s="88" t="str">
        <f>IF(M70&gt;=I72,"HIGH RISK",IF(M70&lt;=K72,"LOW RISK","MEDIUM RISK"))</f>
        <v>LOW RISK</v>
      </c>
      <c r="N71" s="89"/>
      <c r="O71" s="90"/>
      <c r="P71" s="1"/>
    </row>
    <row r="72" spans="1:15" ht="35.25" customHeight="1">
      <c r="A72" s="22"/>
      <c r="B72" s="81"/>
      <c r="C72" s="82"/>
      <c r="D72" s="82"/>
      <c r="E72" s="82"/>
      <c r="F72" s="82"/>
      <c r="G72" s="82"/>
      <c r="H72" s="83"/>
      <c r="I72" s="91">
        <f>70%*I70</f>
        <v>176.39999999999998</v>
      </c>
      <c r="J72" s="93"/>
      <c r="K72" s="94">
        <f>39.9%*I70</f>
        <v>100.54799999999999</v>
      </c>
      <c r="L72" s="95"/>
      <c r="M72" s="91"/>
      <c r="N72" s="92"/>
      <c r="O72" s="93"/>
    </row>
    <row r="73" spans="1:15" ht="15">
      <c r="A73" s="110" t="s">
        <v>49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2"/>
    </row>
    <row r="74" spans="1:15" ht="19.5">
      <c r="A74" s="27"/>
      <c r="B74" s="129" t="s">
        <v>33</v>
      </c>
      <c r="C74" s="129"/>
      <c r="D74" s="129"/>
      <c r="E74" s="129"/>
      <c r="F74" s="36" t="s">
        <v>45</v>
      </c>
      <c r="G74" s="106" t="s">
        <v>26</v>
      </c>
      <c r="H74" s="107"/>
      <c r="I74" s="104" t="s">
        <v>46</v>
      </c>
      <c r="J74" s="104"/>
      <c r="K74" s="104" t="s">
        <v>27</v>
      </c>
      <c r="L74" s="104"/>
      <c r="M74" s="100" t="s">
        <v>242</v>
      </c>
      <c r="N74" s="100"/>
      <c r="O74" s="100"/>
    </row>
    <row r="75" spans="1:15" ht="81" customHeight="1">
      <c r="A75" s="31">
        <v>23</v>
      </c>
      <c r="B75" s="101" t="s">
        <v>90</v>
      </c>
      <c r="C75" s="101"/>
      <c r="D75" s="101"/>
      <c r="E75" s="101"/>
      <c r="F75" s="18">
        <v>0</v>
      </c>
      <c r="G75" s="102">
        <v>9</v>
      </c>
      <c r="H75" s="103"/>
      <c r="I75" s="105">
        <v>18</v>
      </c>
      <c r="J75" s="105"/>
      <c r="K75" s="105">
        <v>0</v>
      </c>
      <c r="L75" s="105"/>
      <c r="M75" s="76"/>
      <c r="N75" s="77"/>
      <c r="O75" s="78"/>
    </row>
    <row r="76" spans="1:15" ht="66" customHeight="1">
      <c r="A76" s="31">
        <v>24</v>
      </c>
      <c r="B76" s="101" t="s">
        <v>91</v>
      </c>
      <c r="C76" s="101"/>
      <c r="D76" s="101"/>
      <c r="E76" s="101"/>
      <c r="F76" s="18">
        <v>0</v>
      </c>
      <c r="G76" s="102">
        <v>3</v>
      </c>
      <c r="H76" s="103"/>
      <c r="I76" s="105">
        <v>6</v>
      </c>
      <c r="J76" s="105"/>
      <c r="K76" s="105">
        <v>0</v>
      </c>
      <c r="L76" s="105"/>
      <c r="M76" s="76"/>
      <c r="N76" s="77"/>
      <c r="O76" s="78"/>
    </row>
    <row r="77" spans="1:15" ht="24.75" customHeight="1">
      <c r="A77" s="31">
        <v>25</v>
      </c>
      <c r="B77" s="101" t="s">
        <v>92</v>
      </c>
      <c r="C77" s="101"/>
      <c r="D77" s="101"/>
      <c r="E77" s="101"/>
      <c r="F77" s="18">
        <v>0</v>
      </c>
      <c r="G77" s="102">
        <v>9</v>
      </c>
      <c r="H77" s="103"/>
      <c r="I77" s="105">
        <v>18</v>
      </c>
      <c r="J77" s="105"/>
      <c r="K77" s="105">
        <v>0</v>
      </c>
      <c r="L77" s="105"/>
      <c r="M77" s="76"/>
      <c r="N77" s="77"/>
      <c r="O77" s="78"/>
    </row>
    <row r="78" spans="1:15" ht="34.5" customHeight="1">
      <c r="A78" s="31">
        <v>26</v>
      </c>
      <c r="B78" s="101" t="s">
        <v>93</v>
      </c>
      <c r="C78" s="101"/>
      <c r="D78" s="101"/>
      <c r="E78" s="101"/>
      <c r="F78" s="18">
        <v>0</v>
      </c>
      <c r="G78" s="102">
        <v>6</v>
      </c>
      <c r="H78" s="103"/>
      <c r="I78" s="105">
        <v>12</v>
      </c>
      <c r="J78" s="105"/>
      <c r="K78" s="105">
        <v>0</v>
      </c>
      <c r="L78" s="105"/>
      <c r="M78" s="76"/>
      <c r="N78" s="77"/>
      <c r="O78" s="78"/>
    </row>
    <row r="79" spans="1:16" ht="20.25" customHeight="1">
      <c r="A79" s="31">
        <v>27</v>
      </c>
      <c r="B79" s="101" t="s">
        <v>94</v>
      </c>
      <c r="C79" s="101"/>
      <c r="D79" s="101"/>
      <c r="E79" s="101"/>
      <c r="F79" s="18">
        <v>0</v>
      </c>
      <c r="G79" s="102">
        <v>9</v>
      </c>
      <c r="H79" s="103"/>
      <c r="I79" s="105">
        <v>18</v>
      </c>
      <c r="J79" s="105"/>
      <c r="K79" s="105">
        <v>0</v>
      </c>
      <c r="L79" s="105"/>
      <c r="M79" s="76"/>
      <c r="N79" s="77"/>
      <c r="O79" s="78"/>
      <c r="P79" s="1"/>
    </row>
    <row r="80" spans="1:16" ht="30" customHeight="1">
      <c r="A80" s="31"/>
      <c r="B80" s="96" t="s">
        <v>42</v>
      </c>
      <c r="C80" s="97"/>
      <c r="D80" s="97"/>
      <c r="E80" s="97"/>
      <c r="F80" s="97"/>
      <c r="G80" s="97"/>
      <c r="H80" s="98"/>
      <c r="I80" s="99">
        <f>SUM(I75:J79)</f>
        <v>72</v>
      </c>
      <c r="J80" s="99"/>
      <c r="K80" s="99"/>
      <c r="L80" s="99"/>
      <c r="M80" s="99">
        <f>SUM(M75:O79)</f>
        <v>0</v>
      </c>
      <c r="N80" s="99"/>
      <c r="O80" s="99"/>
      <c r="P80" s="1"/>
    </row>
    <row r="81" spans="1:16" ht="30.75" customHeight="1">
      <c r="A81" s="31"/>
      <c r="B81" s="81"/>
      <c r="C81" s="82"/>
      <c r="D81" s="82"/>
      <c r="E81" s="82"/>
      <c r="F81" s="82"/>
      <c r="G81" s="82"/>
      <c r="H81" s="83"/>
      <c r="I81" s="84">
        <v>0.7</v>
      </c>
      <c r="J81" s="85"/>
      <c r="K81" s="86">
        <v>0.399</v>
      </c>
      <c r="L81" s="87"/>
      <c r="M81" s="88" t="str">
        <f>IF(M80&gt;=I82,"HIGH RISK",IF(M80&lt;=K82,"LOW RISK","MEDIUM RISK"))</f>
        <v>LOW RISK</v>
      </c>
      <c r="N81" s="89"/>
      <c r="O81" s="90"/>
      <c r="P81" s="1"/>
    </row>
    <row r="82" spans="1:15" ht="36.75" customHeight="1">
      <c r="A82" s="22"/>
      <c r="B82" s="81"/>
      <c r="C82" s="82"/>
      <c r="D82" s="82"/>
      <c r="E82" s="82"/>
      <c r="F82" s="82"/>
      <c r="G82" s="82"/>
      <c r="H82" s="83"/>
      <c r="I82" s="91">
        <f>70%*I80</f>
        <v>50.4</v>
      </c>
      <c r="J82" s="93"/>
      <c r="K82" s="94">
        <f>39.9%*I80</f>
        <v>28.727999999999998</v>
      </c>
      <c r="L82" s="95"/>
      <c r="M82" s="91"/>
      <c r="N82" s="92"/>
      <c r="O82" s="93"/>
    </row>
    <row r="83" spans="1:15" ht="15">
      <c r="A83" s="110" t="s">
        <v>95</v>
      </c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2"/>
    </row>
    <row r="84" spans="1:15" ht="19.5">
      <c r="A84" s="27"/>
      <c r="B84" s="155"/>
      <c r="C84" s="155"/>
      <c r="D84" s="155"/>
      <c r="E84" s="155"/>
      <c r="F84" s="36" t="s">
        <v>45</v>
      </c>
      <c r="G84" s="106" t="s">
        <v>26</v>
      </c>
      <c r="H84" s="107"/>
      <c r="I84" s="104" t="s">
        <v>46</v>
      </c>
      <c r="J84" s="104"/>
      <c r="K84" s="104" t="s">
        <v>27</v>
      </c>
      <c r="L84" s="104"/>
      <c r="M84" s="100" t="s">
        <v>242</v>
      </c>
      <c r="N84" s="100"/>
      <c r="O84" s="100"/>
    </row>
    <row r="85" spans="1:15" ht="15">
      <c r="A85" s="31">
        <v>28</v>
      </c>
      <c r="B85" s="101" t="s">
        <v>96</v>
      </c>
      <c r="C85" s="101"/>
      <c r="D85" s="101"/>
      <c r="E85" s="101"/>
      <c r="F85" s="18">
        <v>0</v>
      </c>
      <c r="G85" s="102">
        <v>6</v>
      </c>
      <c r="H85" s="103"/>
      <c r="I85" s="105">
        <v>12</v>
      </c>
      <c r="J85" s="105"/>
      <c r="K85" s="105">
        <v>0</v>
      </c>
      <c r="L85" s="105"/>
      <c r="M85" s="76"/>
      <c r="N85" s="77"/>
      <c r="O85" s="78"/>
    </row>
    <row r="86" spans="1:15" ht="29.25" customHeight="1">
      <c r="A86" s="31">
        <v>29</v>
      </c>
      <c r="B86" s="101" t="s">
        <v>189</v>
      </c>
      <c r="C86" s="101"/>
      <c r="D86" s="101"/>
      <c r="E86" s="101"/>
      <c r="F86" s="18">
        <v>0</v>
      </c>
      <c r="G86" s="102">
        <v>6</v>
      </c>
      <c r="H86" s="103"/>
      <c r="I86" s="105">
        <v>12</v>
      </c>
      <c r="J86" s="105"/>
      <c r="K86" s="105">
        <v>0</v>
      </c>
      <c r="L86" s="105"/>
      <c r="M86" s="76"/>
      <c r="N86" s="77"/>
      <c r="O86" s="78"/>
    </row>
    <row r="87" spans="1:15" ht="28.5" customHeight="1">
      <c r="A87" s="31">
        <v>30</v>
      </c>
      <c r="B87" s="101" t="s">
        <v>190</v>
      </c>
      <c r="C87" s="101"/>
      <c r="D87" s="101"/>
      <c r="E87" s="101"/>
      <c r="F87" s="18">
        <v>0</v>
      </c>
      <c r="G87" s="102">
        <v>3</v>
      </c>
      <c r="H87" s="103"/>
      <c r="I87" s="105">
        <v>6</v>
      </c>
      <c r="J87" s="105"/>
      <c r="K87" s="105">
        <v>0</v>
      </c>
      <c r="L87" s="105"/>
      <c r="M87" s="76"/>
      <c r="N87" s="77"/>
      <c r="O87" s="78"/>
    </row>
    <row r="88" spans="1:15" ht="54.75" customHeight="1">
      <c r="A88" s="31">
        <v>31</v>
      </c>
      <c r="B88" s="101" t="s">
        <v>101</v>
      </c>
      <c r="C88" s="101"/>
      <c r="D88" s="101"/>
      <c r="E88" s="101"/>
      <c r="F88" s="18">
        <v>0</v>
      </c>
      <c r="G88" s="102">
        <v>3</v>
      </c>
      <c r="H88" s="103"/>
      <c r="I88" s="105">
        <v>6</v>
      </c>
      <c r="J88" s="105"/>
      <c r="K88" s="105">
        <v>0</v>
      </c>
      <c r="L88" s="105"/>
      <c r="M88" s="76"/>
      <c r="N88" s="77"/>
      <c r="O88" s="78"/>
    </row>
    <row r="89" spans="1:15" ht="18.75" customHeight="1">
      <c r="A89" s="31"/>
      <c r="B89" s="101" t="s">
        <v>97</v>
      </c>
      <c r="C89" s="101"/>
      <c r="D89" s="101"/>
      <c r="E89" s="101"/>
      <c r="F89" s="102" t="s">
        <v>238</v>
      </c>
      <c r="G89" s="209"/>
      <c r="H89" s="209"/>
      <c r="I89" s="209"/>
      <c r="J89" s="209"/>
      <c r="K89" s="209"/>
      <c r="L89" s="103"/>
      <c r="M89" s="161"/>
      <c r="N89" s="162"/>
      <c r="O89" s="163"/>
    </row>
    <row r="90" spans="1:15" ht="29.25" customHeight="1">
      <c r="A90" s="31"/>
      <c r="B90" s="101" t="s">
        <v>98</v>
      </c>
      <c r="C90" s="101"/>
      <c r="D90" s="101"/>
      <c r="E90" s="101"/>
      <c r="F90" s="102" t="s">
        <v>238</v>
      </c>
      <c r="G90" s="209"/>
      <c r="H90" s="209"/>
      <c r="I90" s="209"/>
      <c r="J90" s="209"/>
      <c r="K90" s="209"/>
      <c r="L90" s="103"/>
      <c r="M90" s="161"/>
      <c r="N90" s="162"/>
      <c r="O90" s="163"/>
    </row>
    <row r="91" spans="1:15" ht="28.5" customHeight="1">
      <c r="A91" s="31"/>
      <c r="B91" s="101" t="s">
        <v>99</v>
      </c>
      <c r="C91" s="101"/>
      <c r="D91" s="101"/>
      <c r="E91" s="101"/>
      <c r="F91" s="102" t="s">
        <v>238</v>
      </c>
      <c r="G91" s="209" t="s">
        <v>85</v>
      </c>
      <c r="H91" s="209"/>
      <c r="I91" s="209" t="s">
        <v>85</v>
      </c>
      <c r="J91" s="209"/>
      <c r="K91" s="209" t="s">
        <v>85</v>
      </c>
      <c r="L91" s="103"/>
      <c r="M91" s="161"/>
      <c r="N91" s="162"/>
      <c r="O91" s="163"/>
    </row>
    <row r="92" spans="1:15" ht="39.75" customHeight="1">
      <c r="A92" s="31"/>
      <c r="B92" s="101" t="s">
        <v>100</v>
      </c>
      <c r="C92" s="101"/>
      <c r="D92" s="101"/>
      <c r="E92" s="101"/>
      <c r="F92" s="102" t="s">
        <v>238</v>
      </c>
      <c r="G92" s="209" t="s">
        <v>85</v>
      </c>
      <c r="H92" s="209"/>
      <c r="I92" s="209" t="s">
        <v>85</v>
      </c>
      <c r="J92" s="209"/>
      <c r="K92" s="209" t="s">
        <v>85</v>
      </c>
      <c r="L92" s="103"/>
      <c r="M92" s="161"/>
      <c r="N92" s="162"/>
      <c r="O92" s="163"/>
    </row>
    <row r="93" spans="1:15" ht="35.25" customHeight="1">
      <c r="A93" s="31"/>
      <c r="B93" s="96" t="s">
        <v>43</v>
      </c>
      <c r="C93" s="97"/>
      <c r="D93" s="97"/>
      <c r="E93" s="97"/>
      <c r="F93" s="97"/>
      <c r="G93" s="97"/>
      <c r="H93" s="98"/>
      <c r="I93" s="99">
        <f>SUM(I85:J88)</f>
        <v>36</v>
      </c>
      <c r="J93" s="99"/>
      <c r="K93" s="99"/>
      <c r="L93" s="99"/>
      <c r="M93" s="99">
        <f>SUM(M85:O88)</f>
        <v>0</v>
      </c>
      <c r="N93" s="99"/>
      <c r="O93" s="99"/>
    </row>
    <row r="94" spans="1:15" ht="27" customHeight="1">
      <c r="A94" s="31"/>
      <c r="B94" s="81"/>
      <c r="C94" s="82"/>
      <c r="D94" s="82"/>
      <c r="E94" s="82"/>
      <c r="F94" s="82"/>
      <c r="G94" s="82"/>
      <c r="H94" s="83"/>
      <c r="I94" s="84">
        <v>0.7</v>
      </c>
      <c r="J94" s="85"/>
      <c r="K94" s="86">
        <v>0.399</v>
      </c>
      <c r="L94" s="87"/>
      <c r="M94" s="88" t="str">
        <f>IF(M93&gt;=I95,"HIGH RISK",IF(M93&lt;=K95,"LOW RISK","MEDIUM RISK"))</f>
        <v>LOW RISK</v>
      </c>
      <c r="N94" s="89"/>
      <c r="O94" s="90"/>
    </row>
    <row r="95" spans="1:15" ht="22.5" customHeight="1">
      <c r="A95" s="22"/>
      <c r="B95" s="81"/>
      <c r="C95" s="82"/>
      <c r="D95" s="82"/>
      <c r="E95" s="82"/>
      <c r="F95" s="82"/>
      <c r="G95" s="82"/>
      <c r="H95" s="83"/>
      <c r="I95" s="91">
        <f>70%*I93</f>
        <v>25.2</v>
      </c>
      <c r="J95" s="93"/>
      <c r="K95" s="94">
        <f>39.9%*I93</f>
        <v>14.363999999999999</v>
      </c>
      <c r="L95" s="95"/>
      <c r="M95" s="91"/>
      <c r="N95" s="92"/>
      <c r="O95" s="93"/>
    </row>
    <row r="96" spans="1:16" ht="15.75">
      <c r="A96" s="110" t="s">
        <v>102</v>
      </c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2"/>
      <c r="P96" s="1"/>
    </row>
    <row r="97" spans="1:16" ht="15.75">
      <c r="A97" s="110" t="s">
        <v>210</v>
      </c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2"/>
      <c r="P97" s="1"/>
    </row>
    <row r="98" spans="1:16" ht="25.5" customHeight="1">
      <c r="A98" s="35" t="s">
        <v>7</v>
      </c>
      <c r="B98" s="129" t="s">
        <v>50</v>
      </c>
      <c r="C98" s="129"/>
      <c r="D98" s="129"/>
      <c r="E98" s="129"/>
      <c r="F98" s="36" t="s">
        <v>45</v>
      </c>
      <c r="G98" s="106" t="s">
        <v>26</v>
      </c>
      <c r="H98" s="107"/>
      <c r="I98" s="104" t="s">
        <v>46</v>
      </c>
      <c r="J98" s="104"/>
      <c r="K98" s="104" t="s">
        <v>27</v>
      </c>
      <c r="L98" s="104"/>
      <c r="M98" s="100" t="s">
        <v>242</v>
      </c>
      <c r="N98" s="100"/>
      <c r="O98" s="100"/>
      <c r="P98" s="1"/>
    </row>
    <row r="99" spans="1:16" ht="29.25" customHeight="1">
      <c r="A99" s="32">
        <v>32</v>
      </c>
      <c r="B99" s="101" t="s">
        <v>103</v>
      </c>
      <c r="C99" s="101"/>
      <c r="D99" s="101"/>
      <c r="E99" s="101"/>
      <c r="F99" s="18">
        <v>0</v>
      </c>
      <c r="G99" s="102">
        <v>6</v>
      </c>
      <c r="H99" s="103"/>
      <c r="I99" s="105">
        <v>12</v>
      </c>
      <c r="J99" s="105"/>
      <c r="K99" s="105">
        <v>0</v>
      </c>
      <c r="L99" s="105"/>
      <c r="M99" s="76"/>
      <c r="N99" s="77"/>
      <c r="O99" s="78"/>
      <c r="P99" s="1"/>
    </row>
    <row r="100" spans="1:16" ht="15.75">
      <c r="A100" s="32">
        <v>33</v>
      </c>
      <c r="B100" s="101" t="s">
        <v>104</v>
      </c>
      <c r="C100" s="101"/>
      <c r="D100" s="101"/>
      <c r="E100" s="101"/>
      <c r="F100" s="18">
        <v>0</v>
      </c>
      <c r="G100" s="102">
        <v>3</v>
      </c>
      <c r="H100" s="103"/>
      <c r="I100" s="105">
        <v>6</v>
      </c>
      <c r="J100" s="105"/>
      <c r="K100" s="105">
        <v>0</v>
      </c>
      <c r="L100" s="105"/>
      <c r="M100" s="76"/>
      <c r="N100" s="77"/>
      <c r="O100" s="78"/>
      <c r="P100" s="1"/>
    </row>
    <row r="101" spans="1:16" ht="45" customHeight="1">
      <c r="A101" s="32">
        <v>34</v>
      </c>
      <c r="B101" s="101" t="s">
        <v>105</v>
      </c>
      <c r="C101" s="101"/>
      <c r="D101" s="101"/>
      <c r="E101" s="101"/>
      <c r="F101" s="18">
        <v>0</v>
      </c>
      <c r="G101" s="102">
        <v>6</v>
      </c>
      <c r="H101" s="103"/>
      <c r="I101" s="105">
        <v>12</v>
      </c>
      <c r="J101" s="105"/>
      <c r="K101" s="105">
        <v>0</v>
      </c>
      <c r="L101" s="105"/>
      <c r="M101" s="76"/>
      <c r="N101" s="77"/>
      <c r="O101" s="78"/>
      <c r="P101" s="1"/>
    </row>
    <row r="102" spans="1:16" ht="29.25" customHeight="1">
      <c r="A102" s="32">
        <v>35</v>
      </c>
      <c r="B102" s="101" t="s">
        <v>106</v>
      </c>
      <c r="C102" s="101"/>
      <c r="D102" s="101"/>
      <c r="E102" s="101"/>
      <c r="F102" s="18">
        <v>0</v>
      </c>
      <c r="G102" s="102">
        <v>9</v>
      </c>
      <c r="H102" s="103"/>
      <c r="I102" s="105">
        <v>18</v>
      </c>
      <c r="J102" s="105"/>
      <c r="K102" s="105">
        <v>0</v>
      </c>
      <c r="L102" s="105"/>
      <c r="M102" s="76"/>
      <c r="N102" s="77"/>
      <c r="O102" s="78"/>
      <c r="P102" s="1"/>
    </row>
    <row r="103" spans="1:16" ht="19.5">
      <c r="A103" s="35" t="s">
        <v>16</v>
      </c>
      <c r="B103" s="129" t="s">
        <v>107</v>
      </c>
      <c r="C103" s="129"/>
      <c r="D103" s="129"/>
      <c r="E103" s="129"/>
      <c r="F103" s="36" t="s">
        <v>45</v>
      </c>
      <c r="G103" s="104" t="s">
        <v>26</v>
      </c>
      <c r="H103" s="104"/>
      <c r="I103" s="104" t="s">
        <v>46</v>
      </c>
      <c r="J103" s="104"/>
      <c r="K103" s="104" t="s">
        <v>27</v>
      </c>
      <c r="L103" s="104"/>
      <c r="M103" s="100" t="s">
        <v>242</v>
      </c>
      <c r="N103" s="100"/>
      <c r="O103" s="100"/>
      <c r="P103" s="1"/>
    </row>
    <row r="104" spans="1:16" ht="15">
      <c r="A104" s="33">
        <v>36</v>
      </c>
      <c r="B104" s="158" t="s">
        <v>191</v>
      </c>
      <c r="C104" s="159"/>
      <c r="D104" s="159"/>
      <c r="E104" s="160"/>
      <c r="F104" s="18">
        <v>0</v>
      </c>
      <c r="G104" s="102">
        <v>9</v>
      </c>
      <c r="H104" s="103"/>
      <c r="I104" s="105">
        <v>18</v>
      </c>
      <c r="J104" s="105"/>
      <c r="K104" s="105">
        <v>0</v>
      </c>
      <c r="L104" s="105"/>
      <c r="M104" s="76"/>
      <c r="N104" s="77"/>
      <c r="O104" s="78"/>
      <c r="P104" s="13"/>
    </row>
    <row r="105" spans="1:16" ht="54.75" customHeight="1">
      <c r="A105" s="19">
        <v>37</v>
      </c>
      <c r="B105" s="176" t="s">
        <v>192</v>
      </c>
      <c r="C105" s="176"/>
      <c r="D105" s="176"/>
      <c r="E105" s="176"/>
      <c r="F105" s="18">
        <v>0</v>
      </c>
      <c r="G105" s="102">
        <v>6</v>
      </c>
      <c r="H105" s="103"/>
      <c r="I105" s="105">
        <v>12</v>
      </c>
      <c r="J105" s="105"/>
      <c r="K105" s="105">
        <v>0</v>
      </c>
      <c r="L105" s="105"/>
      <c r="M105" s="76"/>
      <c r="N105" s="77"/>
      <c r="O105" s="78"/>
      <c r="P105" s="14"/>
    </row>
    <row r="106" spans="1:16" ht="28.5" customHeight="1">
      <c r="A106" s="19">
        <v>38</v>
      </c>
      <c r="B106" s="173" t="s">
        <v>193</v>
      </c>
      <c r="C106" s="174"/>
      <c r="D106" s="174"/>
      <c r="E106" s="175"/>
      <c r="F106" s="18">
        <v>0</v>
      </c>
      <c r="G106" s="102">
        <v>9</v>
      </c>
      <c r="H106" s="103"/>
      <c r="I106" s="105">
        <v>18</v>
      </c>
      <c r="J106" s="105"/>
      <c r="K106" s="105">
        <v>0</v>
      </c>
      <c r="L106" s="105"/>
      <c r="M106" s="76"/>
      <c r="N106" s="77"/>
      <c r="O106" s="78"/>
      <c r="P106" s="13"/>
    </row>
    <row r="107" spans="1:16" ht="15">
      <c r="A107" s="19">
        <v>39</v>
      </c>
      <c r="B107" s="101" t="s">
        <v>194</v>
      </c>
      <c r="C107" s="101"/>
      <c r="D107" s="101"/>
      <c r="E107" s="101"/>
      <c r="F107" s="18">
        <v>0</v>
      </c>
      <c r="G107" s="102">
        <v>9</v>
      </c>
      <c r="H107" s="103"/>
      <c r="I107" s="105">
        <v>18</v>
      </c>
      <c r="J107" s="105"/>
      <c r="K107" s="105">
        <v>0</v>
      </c>
      <c r="L107" s="105"/>
      <c r="M107" s="76"/>
      <c r="N107" s="77"/>
      <c r="O107" s="78"/>
      <c r="P107" s="14"/>
    </row>
    <row r="108" spans="1:16" ht="19.5">
      <c r="A108" s="35" t="s">
        <v>19</v>
      </c>
      <c r="B108" s="129" t="s">
        <v>114</v>
      </c>
      <c r="C108" s="129"/>
      <c r="D108" s="129"/>
      <c r="E108" s="129"/>
      <c r="F108" s="36" t="s">
        <v>45</v>
      </c>
      <c r="G108" s="104" t="s">
        <v>26</v>
      </c>
      <c r="H108" s="104"/>
      <c r="I108" s="104" t="s">
        <v>46</v>
      </c>
      <c r="J108" s="104"/>
      <c r="K108" s="104" t="s">
        <v>27</v>
      </c>
      <c r="L108" s="104"/>
      <c r="M108" s="100" t="s">
        <v>242</v>
      </c>
      <c r="N108" s="100"/>
      <c r="O108" s="100"/>
      <c r="P108" s="1"/>
    </row>
    <row r="109" spans="1:16" ht="30.75" customHeight="1">
      <c r="A109" s="19">
        <v>40</v>
      </c>
      <c r="B109" s="101" t="s">
        <v>109</v>
      </c>
      <c r="C109" s="101"/>
      <c r="D109" s="101"/>
      <c r="E109" s="101"/>
      <c r="F109" s="18">
        <v>0</v>
      </c>
      <c r="G109" s="102">
        <v>6</v>
      </c>
      <c r="H109" s="103"/>
      <c r="I109" s="105">
        <v>12</v>
      </c>
      <c r="J109" s="105"/>
      <c r="K109" s="105">
        <v>0</v>
      </c>
      <c r="L109" s="105"/>
      <c r="M109" s="76"/>
      <c r="N109" s="77"/>
      <c r="O109" s="78"/>
      <c r="P109" s="1"/>
    </row>
    <row r="110" spans="1:16" ht="15.75">
      <c r="A110" s="19">
        <v>41</v>
      </c>
      <c r="B110" s="101" t="s">
        <v>110</v>
      </c>
      <c r="C110" s="101"/>
      <c r="D110" s="101"/>
      <c r="E110" s="101"/>
      <c r="F110" s="18">
        <v>0</v>
      </c>
      <c r="G110" s="102">
        <v>3</v>
      </c>
      <c r="H110" s="103"/>
      <c r="I110" s="105">
        <v>6</v>
      </c>
      <c r="J110" s="105"/>
      <c r="K110" s="105">
        <v>0</v>
      </c>
      <c r="L110" s="105"/>
      <c r="M110" s="76"/>
      <c r="N110" s="77"/>
      <c r="O110" s="78"/>
      <c r="P110" s="1"/>
    </row>
    <row r="111" spans="1:16" ht="15.75">
      <c r="A111" s="19">
        <v>42</v>
      </c>
      <c r="B111" s="101" t="s">
        <v>111</v>
      </c>
      <c r="C111" s="101"/>
      <c r="D111" s="101"/>
      <c r="E111" s="101"/>
      <c r="F111" s="18">
        <v>0</v>
      </c>
      <c r="G111" s="102">
        <v>6</v>
      </c>
      <c r="H111" s="103"/>
      <c r="I111" s="105">
        <v>12</v>
      </c>
      <c r="J111" s="105"/>
      <c r="K111" s="105">
        <v>0</v>
      </c>
      <c r="L111" s="105"/>
      <c r="M111" s="76"/>
      <c r="N111" s="77"/>
      <c r="O111" s="78"/>
      <c r="P111" s="1"/>
    </row>
    <row r="112" spans="1:16" ht="39" customHeight="1">
      <c r="A112" s="19">
        <v>43</v>
      </c>
      <c r="B112" s="101" t="s">
        <v>112</v>
      </c>
      <c r="C112" s="101"/>
      <c r="D112" s="101"/>
      <c r="E112" s="101"/>
      <c r="F112" s="18">
        <v>0</v>
      </c>
      <c r="G112" s="102">
        <v>3</v>
      </c>
      <c r="H112" s="103"/>
      <c r="I112" s="105">
        <v>6</v>
      </c>
      <c r="J112" s="105"/>
      <c r="K112" s="105">
        <v>0</v>
      </c>
      <c r="L112" s="105"/>
      <c r="M112" s="76"/>
      <c r="N112" s="77"/>
      <c r="O112" s="78"/>
      <c r="P112" s="1"/>
    </row>
    <row r="113" spans="1:16" ht="42" customHeight="1">
      <c r="A113" s="19">
        <v>44</v>
      </c>
      <c r="B113" s="101" t="s">
        <v>113</v>
      </c>
      <c r="C113" s="101"/>
      <c r="D113" s="101"/>
      <c r="E113" s="101"/>
      <c r="F113" s="18">
        <v>0</v>
      </c>
      <c r="G113" s="102">
        <v>3</v>
      </c>
      <c r="H113" s="103"/>
      <c r="I113" s="105">
        <v>6</v>
      </c>
      <c r="J113" s="105"/>
      <c r="K113" s="105">
        <v>0</v>
      </c>
      <c r="L113" s="105"/>
      <c r="M113" s="76"/>
      <c r="N113" s="77"/>
      <c r="O113" s="78"/>
      <c r="P113" s="3"/>
    </row>
    <row r="114" spans="1:16" ht="42" customHeight="1">
      <c r="A114" s="28"/>
      <c r="B114" s="96" t="s">
        <v>215</v>
      </c>
      <c r="C114" s="97"/>
      <c r="D114" s="97"/>
      <c r="E114" s="97"/>
      <c r="F114" s="97"/>
      <c r="G114" s="97"/>
      <c r="H114" s="98"/>
      <c r="I114" s="99">
        <f>SUM(I99:J113)</f>
        <v>156</v>
      </c>
      <c r="J114" s="99"/>
      <c r="K114" s="99"/>
      <c r="L114" s="99"/>
      <c r="M114" s="99">
        <f>SUM(M99:O113)</f>
        <v>0</v>
      </c>
      <c r="N114" s="99"/>
      <c r="O114" s="99"/>
      <c r="P114" s="3"/>
    </row>
    <row r="115" spans="1:16" ht="42" customHeight="1">
      <c r="A115" s="28"/>
      <c r="B115" s="81"/>
      <c r="C115" s="82"/>
      <c r="D115" s="82"/>
      <c r="E115" s="82"/>
      <c r="F115" s="82"/>
      <c r="G115" s="82"/>
      <c r="H115" s="83"/>
      <c r="I115" s="84">
        <v>0.7</v>
      </c>
      <c r="J115" s="85"/>
      <c r="K115" s="86">
        <v>0.399</v>
      </c>
      <c r="L115" s="87"/>
      <c r="M115" s="88" t="str">
        <f>IF(M114&gt;=I116,"HIGH RISK",IF(M114&lt;=K116,"LOW RISK","MEDIUM RISK"))</f>
        <v>LOW RISK</v>
      </c>
      <c r="N115" s="89"/>
      <c r="O115" s="90"/>
      <c r="P115" s="3"/>
    </row>
    <row r="116" spans="1:16" ht="42" customHeight="1">
      <c r="A116" s="28"/>
      <c r="B116" s="81"/>
      <c r="C116" s="82"/>
      <c r="D116" s="82"/>
      <c r="E116" s="82"/>
      <c r="F116" s="82"/>
      <c r="G116" s="82"/>
      <c r="H116" s="83"/>
      <c r="I116" s="91">
        <f>70%*I114</f>
        <v>109.19999999999999</v>
      </c>
      <c r="J116" s="93"/>
      <c r="K116" s="94">
        <f>39.9%*I114</f>
        <v>62.24399999999999</v>
      </c>
      <c r="L116" s="95"/>
      <c r="M116" s="91"/>
      <c r="N116" s="92"/>
      <c r="O116" s="93"/>
      <c r="P116" s="3"/>
    </row>
    <row r="117" spans="1:16" ht="15.75">
      <c r="A117" s="110" t="s">
        <v>211</v>
      </c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2"/>
      <c r="P117" s="1"/>
    </row>
    <row r="118" spans="1:16" ht="19.5">
      <c r="A118" s="35" t="s">
        <v>7</v>
      </c>
      <c r="B118" s="129" t="s">
        <v>115</v>
      </c>
      <c r="C118" s="129"/>
      <c r="D118" s="129"/>
      <c r="E118" s="129"/>
      <c r="F118" s="36" t="s">
        <v>45</v>
      </c>
      <c r="G118" s="106" t="s">
        <v>26</v>
      </c>
      <c r="H118" s="107"/>
      <c r="I118" s="104" t="s">
        <v>46</v>
      </c>
      <c r="J118" s="104"/>
      <c r="K118" s="104" t="s">
        <v>27</v>
      </c>
      <c r="L118" s="104"/>
      <c r="M118" s="100" t="s">
        <v>242</v>
      </c>
      <c r="N118" s="100"/>
      <c r="O118" s="100"/>
      <c r="P118" s="1"/>
    </row>
    <row r="119" spans="1:16" ht="31.5" customHeight="1">
      <c r="A119" s="32">
        <v>45</v>
      </c>
      <c r="B119" s="101" t="s">
        <v>103</v>
      </c>
      <c r="C119" s="101"/>
      <c r="D119" s="101"/>
      <c r="E119" s="101"/>
      <c r="F119" s="18">
        <v>0</v>
      </c>
      <c r="G119" s="102">
        <v>6</v>
      </c>
      <c r="H119" s="103"/>
      <c r="I119" s="105">
        <v>12</v>
      </c>
      <c r="J119" s="105"/>
      <c r="K119" s="105">
        <v>0</v>
      </c>
      <c r="L119" s="105"/>
      <c r="M119" s="76"/>
      <c r="N119" s="77"/>
      <c r="O119" s="78"/>
      <c r="P119" s="1"/>
    </row>
    <row r="120" spans="1:16" ht="21.75" customHeight="1">
      <c r="A120" s="32">
        <v>46</v>
      </c>
      <c r="B120" s="101" t="s">
        <v>104</v>
      </c>
      <c r="C120" s="101"/>
      <c r="D120" s="101"/>
      <c r="E120" s="101"/>
      <c r="F120" s="18">
        <v>0</v>
      </c>
      <c r="G120" s="102">
        <v>3</v>
      </c>
      <c r="H120" s="103"/>
      <c r="I120" s="105">
        <v>6</v>
      </c>
      <c r="J120" s="105"/>
      <c r="K120" s="105">
        <v>0</v>
      </c>
      <c r="L120" s="105"/>
      <c r="M120" s="76"/>
      <c r="N120" s="77"/>
      <c r="O120" s="78"/>
      <c r="P120" s="1"/>
    </row>
    <row r="121" spans="1:16" ht="42.75" customHeight="1">
      <c r="A121" s="32">
        <v>47</v>
      </c>
      <c r="B121" s="101" t="s">
        <v>105</v>
      </c>
      <c r="C121" s="101"/>
      <c r="D121" s="101"/>
      <c r="E121" s="101"/>
      <c r="F121" s="18">
        <v>0</v>
      </c>
      <c r="G121" s="102">
        <v>6</v>
      </c>
      <c r="H121" s="103"/>
      <c r="I121" s="105">
        <v>12</v>
      </c>
      <c r="J121" s="105"/>
      <c r="K121" s="105">
        <v>0</v>
      </c>
      <c r="L121" s="105"/>
      <c r="M121" s="76"/>
      <c r="N121" s="77"/>
      <c r="O121" s="78"/>
      <c r="P121" s="1"/>
    </row>
    <row r="122" spans="1:16" ht="21" customHeight="1">
      <c r="A122" s="32">
        <v>48</v>
      </c>
      <c r="B122" s="101" t="s">
        <v>195</v>
      </c>
      <c r="C122" s="101"/>
      <c r="D122" s="101"/>
      <c r="E122" s="101"/>
      <c r="F122" s="18">
        <v>0</v>
      </c>
      <c r="G122" s="102">
        <v>9</v>
      </c>
      <c r="H122" s="103"/>
      <c r="I122" s="105">
        <v>18</v>
      </c>
      <c r="J122" s="105"/>
      <c r="K122" s="105">
        <v>0</v>
      </c>
      <c r="L122" s="105"/>
      <c r="M122" s="76"/>
      <c r="N122" s="77"/>
      <c r="O122" s="78"/>
      <c r="P122" s="1"/>
    </row>
    <row r="123" spans="1:16" ht="19.5">
      <c r="A123" s="35" t="s">
        <v>16</v>
      </c>
      <c r="B123" s="129" t="s">
        <v>117</v>
      </c>
      <c r="C123" s="129"/>
      <c r="D123" s="129"/>
      <c r="E123" s="129"/>
      <c r="F123" s="36" t="s">
        <v>45</v>
      </c>
      <c r="G123" s="104" t="s">
        <v>26</v>
      </c>
      <c r="H123" s="104"/>
      <c r="I123" s="104" t="s">
        <v>46</v>
      </c>
      <c r="J123" s="104"/>
      <c r="K123" s="104" t="s">
        <v>27</v>
      </c>
      <c r="L123" s="104"/>
      <c r="M123" s="100" t="s">
        <v>242</v>
      </c>
      <c r="N123" s="100"/>
      <c r="O123" s="100"/>
      <c r="P123" s="1"/>
    </row>
    <row r="124" spans="1:16" ht="20.25" customHeight="1">
      <c r="A124" s="33">
        <v>49</v>
      </c>
      <c r="B124" s="158" t="s">
        <v>196</v>
      </c>
      <c r="C124" s="159"/>
      <c r="D124" s="159"/>
      <c r="E124" s="160"/>
      <c r="F124" s="18">
        <v>0</v>
      </c>
      <c r="G124" s="102">
        <v>9</v>
      </c>
      <c r="H124" s="103"/>
      <c r="I124" s="105">
        <v>18</v>
      </c>
      <c r="J124" s="105"/>
      <c r="K124" s="105">
        <v>0</v>
      </c>
      <c r="L124" s="105"/>
      <c r="M124" s="76"/>
      <c r="N124" s="77"/>
      <c r="O124" s="78"/>
      <c r="P124" s="1"/>
    </row>
    <row r="125" spans="1:16" ht="42" customHeight="1">
      <c r="A125" s="19">
        <v>50</v>
      </c>
      <c r="B125" s="176" t="s">
        <v>197</v>
      </c>
      <c r="C125" s="176"/>
      <c r="D125" s="176"/>
      <c r="E125" s="176"/>
      <c r="F125" s="18">
        <v>0</v>
      </c>
      <c r="G125" s="102">
        <v>6</v>
      </c>
      <c r="H125" s="103"/>
      <c r="I125" s="105">
        <v>12</v>
      </c>
      <c r="J125" s="105"/>
      <c r="K125" s="105">
        <v>0</v>
      </c>
      <c r="L125" s="105"/>
      <c r="M125" s="76"/>
      <c r="N125" s="77"/>
      <c r="O125" s="78"/>
      <c r="P125" s="1"/>
    </row>
    <row r="126" spans="1:16" ht="25.5" customHeight="1">
      <c r="A126" s="19">
        <v>51</v>
      </c>
      <c r="B126" s="173" t="s">
        <v>198</v>
      </c>
      <c r="C126" s="174"/>
      <c r="D126" s="174"/>
      <c r="E126" s="175"/>
      <c r="F126" s="18">
        <v>0</v>
      </c>
      <c r="G126" s="102">
        <v>9</v>
      </c>
      <c r="H126" s="103"/>
      <c r="I126" s="105">
        <v>18</v>
      </c>
      <c r="J126" s="105"/>
      <c r="K126" s="105">
        <v>0</v>
      </c>
      <c r="L126" s="105"/>
      <c r="M126" s="76"/>
      <c r="N126" s="77"/>
      <c r="O126" s="78"/>
      <c r="P126" s="1"/>
    </row>
    <row r="127" spans="1:16" ht="15.75">
      <c r="A127" s="19">
        <v>52</v>
      </c>
      <c r="B127" s="173" t="s">
        <v>199</v>
      </c>
      <c r="C127" s="174"/>
      <c r="D127" s="174"/>
      <c r="E127" s="175"/>
      <c r="F127" s="18">
        <v>0</v>
      </c>
      <c r="G127" s="102">
        <v>9</v>
      </c>
      <c r="H127" s="103"/>
      <c r="I127" s="105">
        <v>18</v>
      </c>
      <c r="J127" s="105"/>
      <c r="K127" s="105">
        <v>0</v>
      </c>
      <c r="L127" s="105"/>
      <c r="M127" s="76"/>
      <c r="N127" s="77"/>
      <c r="O127" s="78"/>
      <c r="P127" s="1"/>
    </row>
    <row r="128" spans="1:16" ht="15.75">
      <c r="A128" s="19">
        <v>53</v>
      </c>
      <c r="B128" s="173" t="s">
        <v>194</v>
      </c>
      <c r="C128" s="174"/>
      <c r="D128" s="174"/>
      <c r="E128" s="175"/>
      <c r="F128" s="18">
        <v>0</v>
      </c>
      <c r="G128" s="102">
        <v>9</v>
      </c>
      <c r="H128" s="103"/>
      <c r="I128" s="105">
        <v>18</v>
      </c>
      <c r="J128" s="105"/>
      <c r="K128" s="105">
        <v>0</v>
      </c>
      <c r="L128" s="105"/>
      <c r="M128" s="76"/>
      <c r="N128" s="77"/>
      <c r="O128" s="78"/>
      <c r="P128" s="1"/>
    </row>
    <row r="129" spans="1:16" ht="30" customHeight="1">
      <c r="A129" s="19">
        <v>54</v>
      </c>
      <c r="B129" s="173" t="s">
        <v>108</v>
      </c>
      <c r="C129" s="174"/>
      <c r="D129" s="174"/>
      <c r="E129" s="175"/>
      <c r="F129" s="18">
        <v>0</v>
      </c>
      <c r="G129" s="102">
        <v>6</v>
      </c>
      <c r="H129" s="103"/>
      <c r="I129" s="105">
        <v>12</v>
      </c>
      <c r="J129" s="105"/>
      <c r="K129" s="105">
        <v>0</v>
      </c>
      <c r="L129" s="105"/>
      <c r="M129" s="76"/>
      <c r="N129" s="77"/>
      <c r="O129" s="78"/>
      <c r="P129" s="1"/>
    </row>
    <row r="130" spans="1:16" ht="19.5">
      <c r="A130" s="35" t="s">
        <v>19</v>
      </c>
      <c r="B130" s="129" t="s">
        <v>114</v>
      </c>
      <c r="C130" s="129"/>
      <c r="D130" s="129"/>
      <c r="E130" s="129"/>
      <c r="F130" s="36" t="s">
        <v>45</v>
      </c>
      <c r="G130" s="104" t="s">
        <v>26</v>
      </c>
      <c r="H130" s="104"/>
      <c r="I130" s="104" t="s">
        <v>46</v>
      </c>
      <c r="J130" s="104"/>
      <c r="K130" s="104" t="s">
        <v>27</v>
      </c>
      <c r="L130" s="104"/>
      <c r="M130" s="100" t="s">
        <v>242</v>
      </c>
      <c r="N130" s="100"/>
      <c r="O130" s="100"/>
      <c r="P130" s="1"/>
    </row>
    <row r="131" spans="1:16" ht="30" customHeight="1">
      <c r="A131" s="19">
        <v>55</v>
      </c>
      <c r="B131" s="101" t="s">
        <v>109</v>
      </c>
      <c r="C131" s="101"/>
      <c r="D131" s="101"/>
      <c r="E131" s="101"/>
      <c r="F131" s="18">
        <v>0</v>
      </c>
      <c r="G131" s="102">
        <v>9</v>
      </c>
      <c r="H131" s="103"/>
      <c r="I131" s="105">
        <v>18</v>
      </c>
      <c r="J131" s="105"/>
      <c r="K131" s="105">
        <v>0</v>
      </c>
      <c r="L131" s="105"/>
      <c r="M131" s="76"/>
      <c r="N131" s="77"/>
      <c r="O131" s="78"/>
      <c r="P131" s="1"/>
    </row>
    <row r="132" spans="1:16" ht="15.75">
      <c r="A132" s="19">
        <v>56</v>
      </c>
      <c r="B132" s="101" t="s">
        <v>110</v>
      </c>
      <c r="C132" s="101"/>
      <c r="D132" s="101"/>
      <c r="E132" s="101"/>
      <c r="F132" s="18">
        <v>0</v>
      </c>
      <c r="G132" s="102">
        <v>3</v>
      </c>
      <c r="H132" s="103"/>
      <c r="I132" s="105">
        <v>6</v>
      </c>
      <c r="J132" s="105"/>
      <c r="K132" s="105">
        <v>0</v>
      </c>
      <c r="L132" s="105"/>
      <c r="M132" s="76"/>
      <c r="N132" s="77"/>
      <c r="O132" s="78"/>
      <c r="P132" s="1"/>
    </row>
    <row r="133" spans="1:16" ht="15.75">
      <c r="A133" s="19">
        <v>57</v>
      </c>
      <c r="B133" s="101" t="s">
        <v>111</v>
      </c>
      <c r="C133" s="101"/>
      <c r="D133" s="101"/>
      <c r="E133" s="101"/>
      <c r="F133" s="18">
        <v>0</v>
      </c>
      <c r="G133" s="102">
        <v>6</v>
      </c>
      <c r="H133" s="103"/>
      <c r="I133" s="105">
        <v>12</v>
      </c>
      <c r="J133" s="105"/>
      <c r="K133" s="105">
        <v>0</v>
      </c>
      <c r="L133" s="105"/>
      <c r="M133" s="76"/>
      <c r="N133" s="77"/>
      <c r="O133" s="78"/>
      <c r="P133" s="1"/>
    </row>
    <row r="134" spans="1:16" ht="45.75" customHeight="1">
      <c r="A134" s="19">
        <v>58</v>
      </c>
      <c r="B134" s="101" t="s">
        <v>112</v>
      </c>
      <c r="C134" s="101"/>
      <c r="D134" s="101"/>
      <c r="E134" s="101"/>
      <c r="F134" s="18">
        <v>0</v>
      </c>
      <c r="G134" s="102">
        <v>3</v>
      </c>
      <c r="H134" s="103"/>
      <c r="I134" s="105">
        <v>6</v>
      </c>
      <c r="J134" s="105"/>
      <c r="K134" s="105">
        <v>0</v>
      </c>
      <c r="L134" s="105"/>
      <c r="M134" s="76"/>
      <c r="N134" s="77"/>
      <c r="O134" s="78"/>
      <c r="P134" s="3"/>
    </row>
    <row r="135" spans="1:16" ht="40.5" customHeight="1">
      <c r="A135" s="19">
        <v>59</v>
      </c>
      <c r="B135" s="101" t="s">
        <v>113</v>
      </c>
      <c r="C135" s="101"/>
      <c r="D135" s="101"/>
      <c r="E135" s="101"/>
      <c r="F135" s="18">
        <v>0</v>
      </c>
      <c r="G135" s="102">
        <v>3</v>
      </c>
      <c r="H135" s="103"/>
      <c r="I135" s="105">
        <v>6</v>
      </c>
      <c r="J135" s="105"/>
      <c r="K135" s="105">
        <v>0</v>
      </c>
      <c r="L135" s="105"/>
      <c r="M135" s="76"/>
      <c r="N135" s="77"/>
      <c r="O135" s="78"/>
      <c r="P135" s="3"/>
    </row>
    <row r="136" spans="1:16" ht="40.5" customHeight="1">
      <c r="A136" s="28"/>
      <c r="B136" s="96" t="s">
        <v>216</v>
      </c>
      <c r="C136" s="97"/>
      <c r="D136" s="97"/>
      <c r="E136" s="97"/>
      <c r="F136" s="97"/>
      <c r="G136" s="97"/>
      <c r="H136" s="98"/>
      <c r="I136" s="99">
        <f>SUM(I119:J135)</f>
        <v>192</v>
      </c>
      <c r="J136" s="99"/>
      <c r="K136" s="99"/>
      <c r="L136" s="99"/>
      <c r="M136" s="99">
        <f>SUM(M119:O135)</f>
        <v>0</v>
      </c>
      <c r="N136" s="99"/>
      <c r="O136" s="99"/>
      <c r="P136" s="3"/>
    </row>
    <row r="137" spans="1:16" ht="40.5" customHeight="1">
      <c r="A137" s="28"/>
      <c r="B137" s="81"/>
      <c r="C137" s="82"/>
      <c r="D137" s="82"/>
      <c r="E137" s="82"/>
      <c r="F137" s="82"/>
      <c r="G137" s="82"/>
      <c r="H137" s="83"/>
      <c r="I137" s="84">
        <v>0.7</v>
      </c>
      <c r="J137" s="85"/>
      <c r="K137" s="86">
        <v>0.399</v>
      </c>
      <c r="L137" s="87"/>
      <c r="M137" s="88" t="str">
        <f>IF(M136&gt;=I138,"HIGH RISK",IF(M136&lt;=K138,"LOW RISK","MEDIUM RISK"))</f>
        <v>LOW RISK</v>
      </c>
      <c r="N137" s="89"/>
      <c r="O137" s="90"/>
      <c r="P137" s="3"/>
    </row>
    <row r="138" spans="1:16" ht="40.5" customHeight="1">
      <c r="A138" s="28"/>
      <c r="B138" s="81"/>
      <c r="C138" s="82"/>
      <c r="D138" s="82"/>
      <c r="E138" s="82"/>
      <c r="F138" s="82"/>
      <c r="G138" s="82"/>
      <c r="H138" s="83"/>
      <c r="I138" s="91">
        <f>70%*I136</f>
        <v>134.39999999999998</v>
      </c>
      <c r="J138" s="93"/>
      <c r="K138" s="94">
        <f>39.9%*I136</f>
        <v>76.60799999999999</v>
      </c>
      <c r="L138" s="95"/>
      <c r="M138" s="91"/>
      <c r="N138" s="92"/>
      <c r="O138" s="93"/>
      <c r="P138" s="3"/>
    </row>
    <row r="139" spans="1:16" ht="15.75">
      <c r="A139" s="110" t="s">
        <v>212</v>
      </c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2"/>
      <c r="P139" s="1"/>
    </row>
    <row r="140" spans="1:16" ht="19.5">
      <c r="A140" s="35" t="s">
        <v>7</v>
      </c>
      <c r="B140" s="129" t="s">
        <v>115</v>
      </c>
      <c r="C140" s="129"/>
      <c r="D140" s="129"/>
      <c r="E140" s="129"/>
      <c r="F140" s="36" t="s">
        <v>45</v>
      </c>
      <c r="G140" s="106" t="s">
        <v>26</v>
      </c>
      <c r="H140" s="107"/>
      <c r="I140" s="104" t="s">
        <v>46</v>
      </c>
      <c r="J140" s="104"/>
      <c r="K140" s="104" t="s">
        <v>27</v>
      </c>
      <c r="L140" s="104"/>
      <c r="M140" s="100" t="s">
        <v>242</v>
      </c>
      <c r="N140" s="100"/>
      <c r="O140" s="100"/>
      <c r="P140" s="1"/>
    </row>
    <row r="141" spans="1:16" ht="32.25" customHeight="1">
      <c r="A141" s="32">
        <v>60</v>
      </c>
      <c r="B141" s="101" t="s">
        <v>103</v>
      </c>
      <c r="C141" s="101"/>
      <c r="D141" s="101"/>
      <c r="E141" s="101"/>
      <c r="F141" s="18">
        <v>0</v>
      </c>
      <c r="G141" s="102">
        <v>6</v>
      </c>
      <c r="H141" s="103"/>
      <c r="I141" s="105">
        <v>12</v>
      </c>
      <c r="J141" s="105"/>
      <c r="K141" s="105">
        <v>0</v>
      </c>
      <c r="L141" s="105"/>
      <c r="M141" s="76"/>
      <c r="N141" s="77"/>
      <c r="O141" s="78"/>
      <c r="P141" s="1"/>
    </row>
    <row r="142" spans="1:16" ht="15.75" customHeight="1">
      <c r="A142" s="32">
        <v>61</v>
      </c>
      <c r="B142" s="101" t="s">
        <v>104</v>
      </c>
      <c r="C142" s="101"/>
      <c r="D142" s="101"/>
      <c r="E142" s="101"/>
      <c r="F142" s="18">
        <v>0</v>
      </c>
      <c r="G142" s="102">
        <v>3</v>
      </c>
      <c r="H142" s="103"/>
      <c r="I142" s="105">
        <v>6</v>
      </c>
      <c r="J142" s="105"/>
      <c r="K142" s="105">
        <v>0</v>
      </c>
      <c r="L142" s="105"/>
      <c r="M142" s="76"/>
      <c r="N142" s="77"/>
      <c r="O142" s="78"/>
      <c r="P142" s="1"/>
    </row>
    <row r="143" spans="1:16" ht="46.5" customHeight="1">
      <c r="A143" s="32">
        <v>62</v>
      </c>
      <c r="B143" s="101" t="s">
        <v>105</v>
      </c>
      <c r="C143" s="101"/>
      <c r="D143" s="101"/>
      <c r="E143" s="101"/>
      <c r="F143" s="18">
        <v>0</v>
      </c>
      <c r="G143" s="102">
        <v>6</v>
      </c>
      <c r="H143" s="103"/>
      <c r="I143" s="105">
        <v>12</v>
      </c>
      <c r="J143" s="105"/>
      <c r="K143" s="105">
        <v>0</v>
      </c>
      <c r="L143" s="105"/>
      <c r="M143" s="76"/>
      <c r="N143" s="77"/>
      <c r="O143" s="78"/>
      <c r="P143" s="1"/>
    </row>
    <row r="144" spans="1:16" ht="31.5" customHeight="1">
      <c r="A144" s="32">
        <v>63</v>
      </c>
      <c r="B144" s="101" t="s">
        <v>116</v>
      </c>
      <c r="C144" s="101"/>
      <c r="D144" s="101"/>
      <c r="E144" s="101"/>
      <c r="F144" s="18">
        <v>0</v>
      </c>
      <c r="G144" s="102">
        <v>9</v>
      </c>
      <c r="H144" s="103"/>
      <c r="I144" s="105">
        <v>18</v>
      </c>
      <c r="J144" s="105"/>
      <c r="K144" s="105">
        <v>0</v>
      </c>
      <c r="L144" s="105"/>
      <c r="M144" s="76"/>
      <c r="N144" s="77"/>
      <c r="O144" s="78"/>
      <c r="P144" s="1"/>
    </row>
    <row r="145" spans="1:16" ht="19.5">
      <c r="A145" s="35" t="s">
        <v>16</v>
      </c>
      <c r="B145" s="129" t="s">
        <v>107</v>
      </c>
      <c r="C145" s="129"/>
      <c r="D145" s="129"/>
      <c r="E145" s="129"/>
      <c r="F145" s="36" t="s">
        <v>45</v>
      </c>
      <c r="G145" s="104" t="s">
        <v>26</v>
      </c>
      <c r="H145" s="104"/>
      <c r="I145" s="104" t="s">
        <v>46</v>
      </c>
      <c r="J145" s="104"/>
      <c r="K145" s="104" t="s">
        <v>27</v>
      </c>
      <c r="L145" s="104"/>
      <c r="M145" s="100" t="s">
        <v>242</v>
      </c>
      <c r="N145" s="100"/>
      <c r="O145" s="100"/>
      <c r="P145" s="1"/>
    </row>
    <row r="146" spans="1:16" ht="19.5" customHeight="1">
      <c r="A146" s="33">
        <v>64</v>
      </c>
      <c r="B146" s="158" t="s">
        <v>196</v>
      </c>
      <c r="C146" s="159"/>
      <c r="D146" s="159"/>
      <c r="E146" s="160"/>
      <c r="F146" s="18">
        <v>0</v>
      </c>
      <c r="G146" s="102">
        <v>9</v>
      </c>
      <c r="H146" s="103"/>
      <c r="I146" s="105">
        <v>18</v>
      </c>
      <c r="J146" s="105"/>
      <c r="K146" s="105">
        <v>0</v>
      </c>
      <c r="L146" s="105"/>
      <c r="M146" s="76"/>
      <c r="N146" s="77"/>
      <c r="O146" s="78"/>
      <c r="P146" s="1"/>
    </row>
    <row r="147" spans="1:16" ht="39" customHeight="1">
      <c r="A147" s="19">
        <v>65</v>
      </c>
      <c r="B147" s="176" t="s">
        <v>200</v>
      </c>
      <c r="C147" s="176"/>
      <c r="D147" s="176"/>
      <c r="E147" s="176"/>
      <c r="F147" s="18">
        <v>0</v>
      </c>
      <c r="G147" s="102">
        <v>6</v>
      </c>
      <c r="H147" s="103"/>
      <c r="I147" s="105">
        <v>12</v>
      </c>
      <c r="J147" s="105"/>
      <c r="K147" s="105">
        <v>0</v>
      </c>
      <c r="L147" s="105"/>
      <c r="M147" s="76"/>
      <c r="N147" s="77"/>
      <c r="O147" s="78"/>
      <c r="P147" s="1"/>
    </row>
    <row r="148" spans="1:16" ht="29.25" customHeight="1">
      <c r="A148" s="19">
        <v>66</v>
      </c>
      <c r="B148" s="176" t="s">
        <v>201</v>
      </c>
      <c r="C148" s="176"/>
      <c r="D148" s="176"/>
      <c r="E148" s="176"/>
      <c r="F148" s="18">
        <v>0</v>
      </c>
      <c r="G148" s="102">
        <v>9</v>
      </c>
      <c r="H148" s="103"/>
      <c r="I148" s="105">
        <v>18</v>
      </c>
      <c r="J148" s="105"/>
      <c r="K148" s="105">
        <v>0</v>
      </c>
      <c r="L148" s="105"/>
      <c r="M148" s="76"/>
      <c r="N148" s="77"/>
      <c r="O148" s="78"/>
      <c r="P148" s="1"/>
    </row>
    <row r="149" spans="1:16" ht="32.25" customHeight="1">
      <c r="A149" s="19">
        <v>67</v>
      </c>
      <c r="B149" s="173" t="s">
        <v>108</v>
      </c>
      <c r="C149" s="174"/>
      <c r="D149" s="174"/>
      <c r="E149" s="175"/>
      <c r="F149" s="18">
        <v>0</v>
      </c>
      <c r="G149" s="102">
        <v>6</v>
      </c>
      <c r="H149" s="103"/>
      <c r="I149" s="105">
        <v>12</v>
      </c>
      <c r="J149" s="105"/>
      <c r="K149" s="105">
        <v>0</v>
      </c>
      <c r="L149" s="105"/>
      <c r="M149" s="76"/>
      <c r="N149" s="77"/>
      <c r="O149" s="78"/>
      <c r="P149" s="1"/>
    </row>
    <row r="150" spans="1:16" ht="19.5">
      <c r="A150" s="35" t="s">
        <v>19</v>
      </c>
      <c r="B150" s="129" t="s">
        <v>114</v>
      </c>
      <c r="C150" s="129"/>
      <c r="D150" s="129"/>
      <c r="E150" s="129"/>
      <c r="F150" s="36" t="s">
        <v>45</v>
      </c>
      <c r="G150" s="104" t="s">
        <v>26</v>
      </c>
      <c r="H150" s="104"/>
      <c r="I150" s="104" t="s">
        <v>46</v>
      </c>
      <c r="J150" s="104"/>
      <c r="K150" s="104" t="s">
        <v>27</v>
      </c>
      <c r="L150" s="104"/>
      <c r="M150" s="100" t="s">
        <v>242</v>
      </c>
      <c r="N150" s="100"/>
      <c r="O150" s="100"/>
      <c r="P150" s="1"/>
    </row>
    <row r="151" spans="1:16" ht="36" customHeight="1">
      <c r="A151" s="19">
        <v>68</v>
      </c>
      <c r="B151" s="101" t="s">
        <v>109</v>
      </c>
      <c r="C151" s="101"/>
      <c r="D151" s="101"/>
      <c r="E151" s="101"/>
      <c r="F151" s="18">
        <v>0</v>
      </c>
      <c r="G151" s="102">
        <v>9</v>
      </c>
      <c r="H151" s="103"/>
      <c r="I151" s="105">
        <v>18</v>
      </c>
      <c r="J151" s="105"/>
      <c r="K151" s="105">
        <v>0</v>
      </c>
      <c r="L151" s="105"/>
      <c r="M151" s="76"/>
      <c r="N151" s="77"/>
      <c r="O151" s="78"/>
      <c r="P151" s="1"/>
    </row>
    <row r="152" spans="1:16" ht="15.75">
      <c r="A152" s="19">
        <v>69</v>
      </c>
      <c r="B152" s="101" t="s">
        <v>110</v>
      </c>
      <c r="C152" s="101"/>
      <c r="D152" s="101"/>
      <c r="E152" s="101"/>
      <c r="F152" s="18">
        <v>0</v>
      </c>
      <c r="G152" s="102">
        <v>3</v>
      </c>
      <c r="H152" s="103"/>
      <c r="I152" s="105">
        <v>6</v>
      </c>
      <c r="J152" s="105"/>
      <c r="K152" s="105">
        <v>0</v>
      </c>
      <c r="L152" s="105"/>
      <c r="M152" s="76"/>
      <c r="N152" s="77"/>
      <c r="O152" s="78"/>
      <c r="P152" s="1"/>
    </row>
    <row r="153" spans="1:16" ht="15.75">
      <c r="A153" s="19">
        <v>70</v>
      </c>
      <c r="B153" s="101" t="s">
        <v>111</v>
      </c>
      <c r="C153" s="101"/>
      <c r="D153" s="101"/>
      <c r="E153" s="101"/>
      <c r="F153" s="18">
        <v>0</v>
      </c>
      <c r="G153" s="102">
        <v>6</v>
      </c>
      <c r="H153" s="103"/>
      <c r="I153" s="105">
        <v>12</v>
      </c>
      <c r="J153" s="105"/>
      <c r="K153" s="105">
        <v>0</v>
      </c>
      <c r="L153" s="105"/>
      <c r="M153" s="76"/>
      <c r="N153" s="77"/>
      <c r="O153" s="78"/>
      <c r="P153" s="1"/>
    </row>
    <row r="154" spans="1:16" ht="43.5" customHeight="1">
      <c r="A154" s="19">
        <v>71</v>
      </c>
      <c r="B154" s="101" t="s">
        <v>112</v>
      </c>
      <c r="C154" s="101"/>
      <c r="D154" s="101"/>
      <c r="E154" s="101"/>
      <c r="F154" s="18">
        <v>0</v>
      </c>
      <c r="G154" s="102">
        <v>3</v>
      </c>
      <c r="H154" s="103"/>
      <c r="I154" s="105">
        <v>6</v>
      </c>
      <c r="J154" s="105"/>
      <c r="K154" s="105">
        <v>0</v>
      </c>
      <c r="L154" s="105"/>
      <c r="M154" s="76"/>
      <c r="N154" s="77"/>
      <c r="O154" s="78"/>
      <c r="P154" s="1"/>
    </row>
    <row r="155" spans="1:16" ht="43.5" customHeight="1">
      <c r="A155" s="19">
        <v>72</v>
      </c>
      <c r="B155" s="101" t="s">
        <v>113</v>
      </c>
      <c r="C155" s="101"/>
      <c r="D155" s="101"/>
      <c r="E155" s="101"/>
      <c r="F155" s="18">
        <v>0</v>
      </c>
      <c r="G155" s="102">
        <v>3</v>
      </c>
      <c r="H155" s="103"/>
      <c r="I155" s="105">
        <v>6</v>
      </c>
      <c r="J155" s="105"/>
      <c r="K155" s="105">
        <v>0</v>
      </c>
      <c r="L155" s="105"/>
      <c r="M155" s="76"/>
      <c r="N155" s="77"/>
      <c r="O155" s="78"/>
      <c r="P155" s="1"/>
    </row>
    <row r="156" spans="1:16" ht="43.5" customHeight="1">
      <c r="A156" s="28"/>
      <c r="B156" s="96" t="s">
        <v>217</v>
      </c>
      <c r="C156" s="97"/>
      <c r="D156" s="97"/>
      <c r="E156" s="97"/>
      <c r="F156" s="97"/>
      <c r="G156" s="97"/>
      <c r="H156" s="98"/>
      <c r="I156" s="99">
        <f>SUM(I141:J155)</f>
        <v>156</v>
      </c>
      <c r="J156" s="99"/>
      <c r="K156" s="99"/>
      <c r="L156" s="99"/>
      <c r="M156" s="99">
        <f>SUM(M141:O155)</f>
        <v>0</v>
      </c>
      <c r="N156" s="99"/>
      <c r="O156" s="99"/>
      <c r="P156" s="1"/>
    </row>
    <row r="157" spans="1:16" ht="43.5" customHeight="1">
      <c r="A157" s="28"/>
      <c r="B157" s="81"/>
      <c r="C157" s="82"/>
      <c r="D157" s="82"/>
      <c r="E157" s="82"/>
      <c r="F157" s="82"/>
      <c r="G157" s="82"/>
      <c r="H157" s="83"/>
      <c r="I157" s="84">
        <v>0.7</v>
      </c>
      <c r="J157" s="85"/>
      <c r="K157" s="86">
        <v>0.399</v>
      </c>
      <c r="L157" s="87"/>
      <c r="M157" s="88" t="str">
        <f>IF(M156&gt;=I158,"HIGH RISK",IF(M156&lt;=K158,"LOW RISK","MEDIUM RISK"))</f>
        <v>LOW RISK</v>
      </c>
      <c r="N157" s="89"/>
      <c r="O157" s="90"/>
      <c r="P157" s="1"/>
    </row>
    <row r="158" spans="1:16" ht="43.5" customHeight="1">
      <c r="A158" s="28"/>
      <c r="B158" s="81"/>
      <c r="C158" s="82"/>
      <c r="D158" s="82"/>
      <c r="E158" s="82"/>
      <c r="F158" s="82"/>
      <c r="G158" s="82"/>
      <c r="H158" s="83"/>
      <c r="I158" s="91">
        <f>70%*I156</f>
        <v>109.19999999999999</v>
      </c>
      <c r="J158" s="93"/>
      <c r="K158" s="94">
        <f>39.9%*I156</f>
        <v>62.24399999999999</v>
      </c>
      <c r="L158" s="95"/>
      <c r="M158" s="91"/>
      <c r="N158" s="92"/>
      <c r="O158" s="93"/>
      <c r="P158" s="1"/>
    </row>
    <row r="159" spans="1:16" ht="19.5" customHeight="1">
      <c r="A159" s="110" t="s">
        <v>213</v>
      </c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2"/>
      <c r="P159" s="1"/>
    </row>
    <row r="160" spans="1:16" ht="19.5">
      <c r="A160" s="35" t="s">
        <v>7</v>
      </c>
      <c r="B160" s="129" t="s">
        <v>115</v>
      </c>
      <c r="C160" s="129"/>
      <c r="D160" s="129"/>
      <c r="E160" s="129"/>
      <c r="F160" s="36" t="s">
        <v>45</v>
      </c>
      <c r="G160" s="106" t="s">
        <v>26</v>
      </c>
      <c r="H160" s="107"/>
      <c r="I160" s="104" t="s">
        <v>46</v>
      </c>
      <c r="J160" s="104"/>
      <c r="K160" s="104" t="s">
        <v>27</v>
      </c>
      <c r="L160" s="104"/>
      <c r="M160" s="100" t="s">
        <v>242</v>
      </c>
      <c r="N160" s="100"/>
      <c r="O160" s="100"/>
      <c r="P160" s="1"/>
    </row>
    <row r="161" spans="1:16" ht="26.25" customHeight="1">
      <c r="A161" s="32">
        <v>73</v>
      </c>
      <c r="B161" s="101" t="s">
        <v>103</v>
      </c>
      <c r="C161" s="101"/>
      <c r="D161" s="101"/>
      <c r="E161" s="101"/>
      <c r="F161" s="18">
        <v>0</v>
      </c>
      <c r="G161" s="102">
        <v>6</v>
      </c>
      <c r="H161" s="103"/>
      <c r="I161" s="105">
        <v>12</v>
      </c>
      <c r="J161" s="105"/>
      <c r="K161" s="105">
        <v>0</v>
      </c>
      <c r="L161" s="105"/>
      <c r="M161" s="76"/>
      <c r="N161" s="77"/>
      <c r="O161" s="78"/>
      <c r="P161" s="1"/>
    </row>
    <row r="162" spans="1:16" ht="15.75">
      <c r="A162" s="32">
        <v>74</v>
      </c>
      <c r="B162" s="101" t="s">
        <v>104</v>
      </c>
      <c r="C162" s="101"/>
      <c r="D162" s="101"/>
      <c r="E162" s="101"/>
      <c r="F162" s="18">
        <v>0</v>
      </c>
      <c r="G162" s="102">
        <v>3</v>
      </c>
      <c r="H162" s="103"/>
      <c r="I162" s="105">
        <v>6</v>
      </c>
      <c r="J162" s="105"/>
      <c r="K162" s="105">
        <v>0</v>
      </c>
      <c r="L162" s="105"/>
      <c r="M162" s="76"/>
      <c r="N162" s="77"/>
      <c r="O162" s="78"/>
      <c r="P162" s="1"/>
    </row>
    <row r="163" spans="1:16" ht="42" customHeight="1">
      <c r="A163" s="32">
        <v>75</v>
      </c>
      <c r="B163" s="101" t="s">
        <v>105</v>
      </c>
      <c r="C163" s="101"/>
      <c r="D163" s="101"/>
      <c r="E163" s="101"/>
      <c r="F163" s="18">
        <v>0</v>
      </c>
      <c r="G163" s="102">
        <v>6</v>
      </c>
      <c r="H163" s="103"/>
      <c r="I163" s="105">
        <v>12</v>
      </c>
      <c r="J163" s="105"/>
      <c r="K163" s="105">
        <v>0</v>
      </c>
      <c r="L163" s="105"/>
      <c r="M163" s="76"/>
      <c r="N163" s="77"/>
      <c r="O163" s="78"/>
      <c r="P163" s="1"/>
    </row>
    <row r="164" spans="1:16" ht="30.75" customHeight="1">
      <c r="A164" s="32">
        <v>76</v>
      </c>
      <c r="B164" s="101" t="s">
        <v>116</v>
      </c>
      <c r="C164" s="101"/>
      <c r="D164" s="101"/>
      <c r="E164" s="101"/>
      <c r="F164" s="18">
        <v>0</v>
      </c>
      <c r="G164" s="102">
        <v>9</v>
      </c>
      <c r="H164" s="103"/>
      <c r="I164" s="105">
        <v>18</v>
      </c>
      <c r="J164" s="105"/>
      <c r="K164" s="105">
        <v>0</v>
      </c>
      <c r="L164" s="105"/>
      <c r="M164" s="76"/>
      <c r="N164" s="77"/>
      <c r="O164" s="78"/>
      <c r="P164" s="1"/>
    </row>
    <row r="165" spans="1:16" ht="19.5">
      <c r="A165" s="35" t="s">
        <v>16</v>
      </c>
      <c r="B165" s="129" t="s">
        <v>107</v>
      </c>
      <c r="C165" s="129"/>
      <c r="D165" s="129"/>
      <c r="E165" s="129"/>
      <c r="F165" s="36" t="s">
        <v>45</v>
      </c>
      <c r="G165" s="104" t="s">
        <v>26</v>
      </c>
      <c r="H165" s="104"/>
      <c r="I165" s="104" t="s">
        <v>46</v>
      </c>
      <c r="J165" s="104"/>
      <c r="K165" s="104" t="s">
        <v>27</v>
      </c>
      <c r="L165" s="104"/>
      <c r="M165" s="100" t="s">
        <v>242</v>
      </c>
      <c r="N165" s="100"/>
      <c r="O165" s="100"/>
      <c r="P165" s="3"/>
    </row>
    <row r="166" spans="1:16" ht="31.5" customHeight="1">
      <c r="A166" s="33">
        <v>77</v>
      </c>
      <c r="B166" s="158" t="s">
        <v>202</v>
      </c>
      <c r="C166" s="159"/>
      <c r="D166" s="159"/>
      <c r="E166" s="160"/>
      <c r="F166" s="18">
        <v>0</v>
      </c>
      <c r="G166" s="102">
        <v>3</v>
      </c>
      <c r="H166" s="103"/>
      <c r="I166" s="105">
        <v>6</v>
      </c>
      <c r="J166" s="105"/>
      <c r="K166" s="105">
        <v>0</v>
      </c>
      <c r="L166" s="105"/>
      <c r="M166" s="76"/>
      <c r="N166" s="77"/>
      <c r="O166" s="78"/>
      <c r="P166" s="1"/>
    </row>
    <row r="167" spans="1:16" ht="53.25" customHeight="1">
      <c r="A167" s="19">
        <v>78</v>
      </c>
      <c r="B167" s="176" t="s">
        <v>203</v>
      </c>
      <c r="C167" s="176"/>
      <c r="D167" s="176"/>
      <c r="E167" s="176"/>
      <c r="F167" s="18">
        <v>0</v>
      </c>
      <c r="G167" s="102">
        <v>9</v>
      </c>
      <c r="H167" s="103"/>
      <c r="I167" s="105">
        <v>18</v>
      </c>
      <c r="J167" s="105"/>
      <c r="K167" s="105">
        <v>0</v>
      </c>
      <c r="L167" s="105"/>
      <c r="M167" s="76"/>
      <c r="N167" s="77"/>
      <c r="O167" s="78"/>
      <c r="P167" s="1"/>
    </row>
    <row r="168" spans="1:16" ht="18" customHeight="1">
      <c r="A168" s="19">
        <v>79</v>
      </c>
      <c r="B168" s="176" t="s">
        <v>204</v>
      </c>
      <c r="C168" s="176"/>
      <c r="D168" s="176"/>
      <c r="E168" s="176"/>
      <c r="F168" s="18">
        <v>0</v>
      </c>
      <c r="G168" s="102">
        <v>6</v>
      </c>
      <c r="H168" s="103"/>
      <c r="I168" s="105">
        <v>12</v>
      </c>
      <c r="J168" s="105"/>
      <c r="K168" s="105">
        <v>0</v>
      </c>
      <c r="L168" s="105"/>
      <c r="M168" s="76"/>
      <c r="N168" s="77"/>
      <c r="O168" s="78"/>
      <c r="P168" s="1"/>
    </row>
    <row r="169" spans="1:16" ht="19.5">
      <c r="A169" s="35" t="s">
        <v>19</v>
      </c>
      <c r="B169" s="129" t="s">
        <v>114</v>
      </c>
      <c r="C169" s="129"/>
      <c r="D169" s="129"/>
      <c r="E169" s="129"/>
      <c r="F169" s="36" t="s">
        <v>45</v>
      </c>
      <c r="G169" s="104" t="s">
        <v>26</v>
      </c>
      <c r="H169" s="104"/>
      <c r="I169" s="104" t="s">
        <v>46</v>
      </c>
      <c r="J169" s="104"/>
      <c r="K169" s="104" t="s">
        <v>27</v>
      </c>
      <c r="L169" s="104"/>
      <c r="M169" s="100" t="s">
        <v>242</v>
      </c>
      <c r="N169" s="100"/>
      <c r="O169" s="100"/>
      <c r="P169" s="1"/>
    </row>
    <row r="170" spans="1:15" ht="28.5" customHeight="1">
      <c r="A170" s="19">
        <v>80</v>
      </c>
      <c r="B170" s="101" t="s">
        <v>109</v>
      </c>
      <c r="C170" s="101"/>
      <c r="D170" s="101"/>
      <c r="E170" s="101"/>
      <c r="F170" s="18">
        <v>0</v>
      </c>
      <c r="G170" s="102">
        <v>9</v>
      </c>
      <c r="H170" s="103"/>
      <c r="I170" s="105">
        <v>18</v>
      </c>
      <c r="J170" s="105"/>
      <c r="K170" s="105">
        <v>0</v>
      </c>
      <c r="L170" s="105"/>
      <c r="M170" s="76"/>
      <c r="N170" s="77"/>
      <c r="O170" s="78"/>
    </row>
    <row r="171" spans="1:16" ht="15.75">
      <c r="A171" s="19">
        <v>81</v>
      </c>
      <c r="B171" s="101" t="s">
        <v>110</v>
      </c>
      <c r="C171" s="101"/>
      <c r="D171" s="101"/>
      <c r="E171" s="101"/>
      <c r="F171" s="18">
        <v>0</v>
      </c>
      <c r="G171" s="102">
        <v>3</v>
      </c>
      <c r="H171" s="103"/>
      <c r="I171" s="105">
        <v>6</v>
      </c>
      <c r="J171" s="105"/>
      <c r="K171" s="105">
        <v>0</v>
      </c>
      <c r="L171" s="105"/>
      <c r="M171" s="76"/>
      <c r="N171" s="77"/>
      <c r="O171" s="78"/>
      <c r="P171" s="1"/>
    </row>
    <row r="172" spans="1:16" ht="15.75">
      <c r="A172" s="19">
        <v>82</v>
      </c>
      <c r="B172" s="101" t="s">
        <v>111</v>
      </c>
      <c r="C172" s="101"/>
      <c r="D172" s="101"/>
      <c r="E172" s="101"/>
      <c r="F172" s="18">
        <v>0</v>
      </c>
      <c r="G172" s="102">
        <v>6</v>
      </c>
      <c r="H172" s="103"/>
      <c r="I172" s="105">
        <v>12</v>
      </c>
      <c r="J172" s="105"/>
      <c r="K172" s="105">
        <v>0</v>
      </c>
      <c r="L172" s="105"/>
      <c r="M172" s="76"/>
      <c r="N172" s="77"/>
      <c r="O172" s="78"/>
      <c r="P172" s="1"/>
    </row>
    <row r="173" spans="1:16" ht="45.75" customHeight="1">
      <c r="A173" s="19">
        <v>83</v>
      </c>
      <c r="B173" s="101" t="s">
        <v>112</v>
      </c>
      <c r="C173" s="101"/>
      <c r="D173" s="101"/>
      <c r="E173" s="101"/>
      <c r="F173" s="18">
        <v>0</v>
      </c>
      <c r="G173" s="102">
        <v>3</v>
      </c>
      <c r="H173" s="103"/>
      <c r="I173" s="105">
        <v>6</v>
      </c>
      <c r="J173" s="105"/>
      <c r="K173" s="105">
        <v>0</v>
      </c>
      <c r="L173" s="105"/>
      <c r="M173" s="76"/>
      <c r="N173" s="77"/>
      <c r="O173" s="78"/>
      <c r="P173" s="1"/>
    </row>
    <row r="174" spans="1:16" ht="39.75" customHeight="1">
      <c r="A174" s="19">
        <v>84</v>
      </c>
      <c r="B174" s="101" t="s">
        <v>113</v>
      </c>
      <c r="C174" s="101"/>
      <c r="D174" s="101"/>
      <c r="E174" s="101"/>
      <c r="F174" s="18">
        <v>0</v>
      </c>
      <c r="G174" s="102">
        <v>3</v>
      </c>
      <c r="H174" s="103"/>
      <c r="I174" s="105">
        <v>6</v>
      </c>
      <c r="J174" s="105"/>
      <c r="K174" s="105">
        <v>0</v>
      </c>
      <c r="L174" s="105"/>
      <c r="M174" s="76"/>
      <c r="N174" s="77"/>
      <c r="O174" s="78"/>
      <c r="P174" s="1"/>
    </row>
    <row r="175" spans="1:16" ht="39.75" customHeight="1">
      <c r="A175" s="28"/>
      <c r="B175" s="96" t="s">
        <v>218</v>
      </c>
      <c r="C175" s="97"/>
      <c r="D175" s="97"/>
      <c r="E175" s="97"/>
      <c r="F175" s="97"/>
      <c r="G175" s="97"/>
      <c r="H175" s="98"/>
      <c r="I175" s="99">
        <f>SUM(I161:J174)</f>
        <v>132</v>
      </c>
      <c r="J175" s="99"/>
      <c r="K175" s="99"/>
      <c r="L175" s="99"/>
      <c r="M175" s="99">
        <f>SUM(M161:O174)</f>
        <v>0</v>
      </c>
      <c r="N175" s="99"/>
      <c r="O175" s="99"/>
      <c r="P175" s="1"/>
    </row>
    <row r="176" spans="1:16" ht="39.75" customHeight="1">
      <c r="A176" s="28"/>
      <c r="B176" s="81"/>
      <c r="C176" s="82"/>
      <c r="D176" s="82"/>
      <c r="E176" s="82"/>
      <c r="F176" s="82"/>
      <c r="G176" s="82"/>
      <c r="H176" s="83"/>
      <c r="I176" s="84">
        <v>0.7</v>
      </c>
      <c r="J176" s="85"/>
      <c r="K176" s="86">
        <v>0.399</v>
      </c>
      <c r="L176" s="87"/>
      <c r="M176" s="88" t="str">
        <f>IF(M175&gt;=I177,"HIGH RISK",IF(M175&lt;=K177,"LOW RISK","MEDIUM RISK"))</f>
        <v>LOW RISK</v>
      </c>
      <c r="N176" s="89"/>
      <c r="O176" s="90"/>
      <c r="P176" s="1"/>
    </row>
    <row r="177" spans="1:16" ht="39.75" customHeight="1">
      <c r="A177" s="28"/>
      <c r="B177" s="81"/>
      <c r="C177" s="82"/>
      <c r="D177" s="82"/>
      <c r="E177" s="82"/>
      <c r="F177" s="82"/>
      <c r="G177" s="82"/>
      <c r="H177" s="83"/>
      <c r="I177" s="91">
        <f>70%*I175</f>
        <v>92.39999999999999</v>
      </c>
      <c r="J177" s="93"/>
      <c r="K177" s="94">
        <f>39.9%*I175</f>
        <v>52.66799999999999</v>
      </c>
      <c r="L177" s="95"/>
      <c r="M177" s="91"/>
      <c r="N177" s="92"/>
      <c r="O177" s="93"/>
      <c r="P177" s="1"/>
    </row>
    <row r="178" spans="1:15" ht="21.75" customHeight="1">
      <c r="A178" s="110" t="s">
        <v>214</v>
      </c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2"/>
    </row>
    <row r="179" spans="1:15" ht="36.75" customHeight="1">
      <c r="A179" s="35" t="s">
        <v>7</v>
      </c>
      <c r="B179" s="129" t="s">
        <v>115</v>
      </c>
      <c r="C179" s="129"/>
      <c r="D179" s="129"/>
      <c r="E179" s="129"/>
      <c r="F179" s="36" t="s">
        <v>45</v>
      </c>
      <c r="G179" s="106" t="s">
        <v>26</v>
      </c>
      <c r="H179" s="107"/>
      <c r="I179" s="104" t="s">
        <v>46</v>
      </c>
      <c r="J179" s="104"/>
      <c r="K179" s="104" t="s">
        <v>27</v>
      </c>
      <c r="L179" s="104"/>
      <c r="M179" s="100" t="s">
        <v>242</v>
      </c>
      <c r="N179" s="100"/>
      <c r="O179" s="100"/>
    </row>
    <row r="180" spans="1:15" ht="36.75" customHeight="1">
      <c r="A180" s="32">
        <v>85</v>
      </c>
      <c r="B180" s="101" t="s">
        <v>103</v>
      </c>
      <c r="C180" s="101"/>
      <c r="D180" s="101"/>
      <c r="E180" s="101"/>
      <c r="F180" s="18">
        <v>0</v>
      </c>
      <c r="G180" s="102">
        <v>6</v>
      </c>
      <c r="H180" s="103"/>
      <c r="I180" s="105">
        <v>12</v>
      </c>
      <c r="J180" s="105"/>
      <c r="K180" s="105">
        <v>0</v>
      </c>
      <c r="L180" s="105"/>
      <c r="M180" s="76"/>
      <c r="N180" s="77"/>
      <c r="O180" s="78"/>
    </row>
    <row r="181" spans="1:15" ht="16.5" customHeight="1">
      <c r="A181" s="32">
        <v>86</v>
      </c>
      <c r="B181" s="101" t="s">
        <v>104</v>
      </c>
      <c r="C181" s="101"/>
      <c r="D181" s="101"/>
      <c r="E181" s="101"/>
      <c r="F181" s="18">
        <v>0</v>
      </c>
      <c r="G181" s="102">
        <v>3</v>
      </c>
      <c r="H181" s="103"/>
      <c r="I181" s="105">
        <v>6</v>
      </c>
      <c r="J181" s="105"/>
      <c r="K181" s="105">
        <v>0</v>
      </c>
      <c r="L181" s="105"/>
      <c r="M181" s="76"/>
      <c r="N181" s="77"/>
      <c r="O181" s="78"/>
    </row>
    <row r="182" spans="1:15" ht="40.5" customHeight="1">
      <c r="A182" s="32">
        <v>87</v>
      </c>
      <c r="B182" s="101" t="s">
        <v>105</v>
      </c>
      <c r="C182" s="101"/>
      <c r="D182" s="101"/>
      <c r="E182" s="101"/>
      <c r="F182" s="18">
        <v>0</v>
      </c>
      <c r="G182" s="102">
        <v>6</v>
      </c>
      <c r="H182" s="103"/>
      <c r="I182" s="105">
        <v>12</v>
      </c>
      <c r="J182" s="105"/>
      <c r="K182" s="105">
        <v>0</v>
      </c>
      <c r="L182" s="105"/>
      <c r="M182" s="76"/>
      <c r="N182" s="77"/>
      <c r="O182" s="78"/>
    </row>
    <row r="183" spans="1:15" ht="30.75" customHeight="1">
      <c r="A183" s="32">
        <v>88</v>
      </c>
      <c r="B183" s="101" t="s">
        <v>116</v>
      </c>
      <c r="C183" s="101"/>
      <c r="D183" s="101"/>
      <c r="E183" s="101"/>
      <c r="F183" s="18">
        <v>0</v>
      </c>
      <c r="G183" s="102">
        <v>9</v>
      </c>
      <c r="H183" s="103"/>
      <c r="I183" s="105">
        <v>18</v>
      </c>
      <c r="J183" s="105"/>
      <c r="K183" s="105">
        <v>0</v>
      </c>
      <c r="L183" s="105"/>
      <c r="M183" s="76"/>
      <c r="N183" s="77"/>
      <c r="O183" s="78"/>
    </row>
    <row r="184" spans="1:15" ht="36.75" customHeight="1">
      <c r="A184" s="35" t="s">
        <v>16</v>
      </c>
      <c r="B184" s="129" t="s">
        <v>107</v>
      </c>
      <c r="C184" s="129"/>
      <c r="D184" s="129"/>
      <c r="E184" s="129"/>
      <c r="F184" s="36" t="s">
        <v>45</v>
      </c>
      <c r="G184" s="104" t="s">
        <v>26</v>
      </c>
      <c r="H184" s="104"/>
      <c r="I184" s="104" t="s">
        <v>46</v>
      </c>
      <c r="J184" s="104"/>
      <c r="K184" s="104" t="s">
        <v>27</v>
      </c>
      <c r="L184" s="104"/>
      <c r="M184" s="100" t="s">
        <v>242</v>
      </c>
      <c r="N184" s="100"/>
      <c r="O184" s="100"/>
    </row>
    <row r="185" spans="1:15" ht="25.5" customHeight="1">
      <c r="A185" s="33">
        <v>89</v>
      </c>
      <c r="B185" s="158" t="s">
        <v>196</v>
      </c>
      <c r="C185" s="159"/>
      <c r="D185" s="159"/>
      <c r="E185" s="160"/>
      <c r="F185" s="18">
        <v>0</v>
      </c>
      <c r="G185" s="102">
        <v>9</v>
      </c>
      <c r="H185" s="103"/>
      <c r="I185" s="105">
        <v>18</v>
      </c>
      <c r="J185" s="105"/>
      <c r="K185" s="105">
        <v>0</v>
      </c>
      <c r="L185" s="105"/>
      <c r="M185" s="76"/>
      <c r="N185" s="77"/>
      <c r="O185" s="78"/>
    </row>
    <row r="186" spans="1:15" ht="21" customHeight="1">
      <c r="A186" s="19">
        <v>90</v>
      </c>
      <c r="B186" s="176" t="s">
        <v>205</v>
      </c>
      <c r="C186" s="176"/>
      <c r="D186" s="176"/>
      <c r="E186" s="176"/>
      <c r="F186" s="18">
        <v>0</v>
      </c>
      <c r="G186" s="102">
        <v>9</v>
      </c>
      <c r="H186" s="103"/>
      <c r="I186" s="105">
        <v>18</v>
      </c>
      <c r="J186" s="105"/>
      <c r="K186" s="105">
        <v>0</v>
      </c>
      <c r="L186" s="105"/>
      <c r="M186" s="76"/>
      <c r="N186" s="77"/>
      <c r="O186" s="78"/>
    </row>
    <row r="187" spans="1:15" ht="17.25" customHeight="1">
      <c r="A187" s="19">
        <v>91</v>
      </c>
      <c r="B187" s="176" t="s">
        <v>206</v>
      </c>
      <c r="C187" s="176"/>
      <c r="D187" s="176"/>
      <c r="E187" s="176"/>
      <c r="F187" s="18">
        <v>0</v>
      </c>
      <c r="G187" s="102">
        <v>6</v>
      </c>
      <c r="H187" s="103"/>
      <c r="I187" s="105">
        <v>12</v>
      </c>
      <c r="J187" s="105"/>
      <c r="K187" s="105">
        <v>0</v>
      </c>
      <c r="L187" s="105"/>
      <c r="M187" s="76"/>
      <c r="N187" s="77"/>
      <c r="O187" s="78"/>
    </row>
    <row r="188" spans="1:15" ht="16.5" customHeight="1">
      <c r="A188" s="19">
        <v>92</v>
      </c>
      <c r="B188" s="176" t="s">
        <v>207</v>
      </c>
      <c r="C188" s="176"/>
      <c r="D188" s="176"/>
      <c r="E188" s="176"/>
      <c r="F188" s="18">
        <v>0</v>
      </c>
      <c r="G188" s="102">
        <v>9</v>
      </c>
      <c r="H188" s="103"/>
      <c r="I188" s="105">
        <v>18</v>
      </c>
      <c r="J188" s="105"/>
      <c r="K188" s="105">
        <v>0</v>
      </c>
      <c r="L188" s="105"/>
      <c r="M188" s="76"/>
      <c r="N188" s="77"/>
      <c r="O188" s="78"/>
    </row>
    <row r="189" spans="1:15" ht="30" customHeight="1">
      <c r="A189" s="19">
        <v>93</v>
      </c>
      <c r="B189" s="176" t="s">
        <v>108</v>
      </c>
      <c r="C189" s="176"/>
      <c r="D189" s="176"/>
      <c r="E189" s="176"/>
      <c r="F189" s="18">
        <v>0</v>
      </c>
      <c r="G189" s="102">
        <v>6</v>
      </c>
      <c r="H189" s="103"/>
      <c r="I189" s="105">
        <v>12</v>
      </c>
      <c r="J189" s="105"/>
      <c r="K189" s="105">
        <v>0</v>
      </c>
      <c r="L189" s="105"/>
      <c r="M189" s="76"/>
      <c r="N189" s="77"/>
      <c r="O189" s="78"/>
    </row>
    <row r="190" spans="1:15" ht="36.75" customHeight="1">
      <c r="A190" s="35" t="s">
        <v>19</v>
      </c>
      <c r="B190" s="129" t="s">
        <v>114</v>
      </c>
      <c r="C190" s="129"/>
      <c r="D190" s="129"/>
      <c r="E190" s="129"/>
      <c r="F190" s="36" t="s">
        <v>45</v>
      </c>
      <c r="G190" s="104" t="s">
        <v>26</v>
      </c>
      <c r="H190" s="104"/>
      <c r="I190" s="104" t="s">
        <v>46</v>
      </c>
      <c r="J190" s="104"/>
      <c r="K190" s="104" t="s">
        <v>27</v>
      </c>
      <c r="L190" s="104"/>
      <c r="M190" s="100" t="s">
        <v>242</v>
      </c>
      <c r="N190" s="100"/>
      <c r="O190" s="100"/>
    </row>
    <row r="191" spans="1:15" ht="26.25" customHeight="1">
      <c r="A191" s="19">
        <v>94</v>
      </c>
      <c r="B191" s="101" t="s">
        <v>109</v>
      </c>
      <c r="C191" s="101"/>
      <c r="D191" s="101"/>
      <c r="E191" s="101"/>
      <c r="F191" s="18">
        <v>0</v>
      </c>
      <c r="G191" s="102">
        <v>9</v>
      </c>
      <c r="H191" s="103"/>
      <c r="I191" s="105">
        <v>18</v>
      </c>
      <c r="J191" s="105"/>
      <c r="K191" s="105">
        <v>0</v>
      </c>
      <c r="L191" s="105"/>
      <c r="M191" s="76"/>
      <c r="N191" s="77"/>
      <c r="O191" s="78"/>
    </row>
    <row r="192" spans="1:15" ht="18" customHeight="1">
      <c r="A192" s="19">
        <v>95</v>
      </c>
      <c r="B192" s="101" t="s">
        <v>110</v>
      </c>
      <c r="C192" s="101"/>
      <c r="D192" s="101"/>
      <c r="E192" s="101"/>
      <c r="F192" s="18">
        <v>0</v>
      </c>
      <c r="G192" s="102">
        <v>3</v>
      </c>
      <c r="H192" s="103"/>
      <c r="I192" s="105">
        <v>6</v>
      </c>
      <c r="J192" s="105"/>
      <c r="K192" s="105">
        <v>0</v>
      </c>
      <c r="L192" s="105"/>
      <c r="M192" s="76"/>
      <c r="N192" s="77"/>
      <c r="O192" s="78"/>
    </row>
    <row r="193" spans="1:15" ht="17.25" customHeight="1">
      <c r="A193" s="19">
        <v>96</v>
      </c>
      <c r="B193" s="101" t="s">
        <v>111</v>
      </c>
      <c r="C193" s="101"/>
      <c r="D193" s="101"/>
      <c r="E193" s="101"/>
      <c r="F193" s="18">
        <v>0</v>
      </c>
      <c r="G193" s="102">
        <v>6</v>
      </c>
      <c r="H193" s="103"/>
      <c r="I193" s="105">
        <v>12</v>
      </c>
      <c r="J193" s="105"/>
      <c r="K193" s="105">
        <v>0</v>
      </c>
      <c r="L193" s="105"/>
      <c r="M193" s="76"/>
      <c r="N193" s="77"/>
      <c r="O193" s="78"/>
    </row>
    <row r="194" spans="1:15" ht="42.75" customHeight="1">
      <c r="A194" s="19">
        <v>97</v>
      </c>
      <c r="B194" s="101" t="s">
        <v>112</v>
      </c>
      <c r="C194" s="101"/>
      <c r="D194" s="101"/>
      <c r="E194" s="101"/>
      <c r="F194" s="18">
        <v>0</v>
      </c>
      <c r="G194" s="102">
        <v>3</v>
      </c>
      <c r="H194" s="103"/>
      <c r="I194" s="105">
        <v>6</v>
      </c>
      <c r="J194" s="105"/>
      <c r="K194" s="105">
        <v>0</v>
      </c>
      <c r="L194" s="105"/>
      <c r="M194" s="76"/>
      <c r="N194" s="77"/>
      <c r="O194" s="78"/>
    </row>
    <row r="195" spans="1:15" ht="42.75" customHeight="1">
      <c r="A195" s="19">
        <v>98</v>
      </c>
      <c r="B195" s="101" t="s">
        <v>113</v>
      </c>
      <c r="C195" s="101"/>
      <c r="D195" s="101"/>
      <c r="E195" s="101"/>
      <c r="F195" s="18">
        <v>0</v>
      </c>
      <c r="G195" s="102">
        <v>3</v>
      </c>
      <c r="H195" s="103"/>
      <c r="I195" s="105">
        <v>6</v>
      </c>
      <c r="J195" s="105"/>
      <c r="K195" s="105">
        <v>0</v>
      </c>
      <c r="L195" s="105"/>
      <c r="M195" s="76"/>
      <c r="N195" s="77"/>
      <c r="O195" s="78"/>
    </row>
    <row r="196" spans="1:15" ht="36.75" customHeight="1">
      <c r="A196" s="22"/>
      <c r="B196" s="96" t="s">
        <v>219</v>
      </c>
      <c r="C196" s="97"/>
      <c r="D196" s="97"/>
      <c r="E196" s="97"/>
      <c r="F196" s="97"/>
      <c r="G196" s="97"/>
      <c r="H196" s="98"/>
      <c r="I196" s="99">
        <f>SUM(I180:J195)</f>
        <v>174</v>
      </c>
      <c r="J196" s="99"/>
      <c r="K196" s="99"/>
      <c r="L196" s="99"/>
      <c r="M196" s="99">
        <f>SUM(M180:O195)</f>
        <v>0</v>
      </c>
      <c r="N196" s="99"/>
      <c r="O196" s="99"/>
    </row>
    <row r="197" spans="1:15" ht="36.75" customHeight="1">
      <c r="A197" s="32"/>
      <c r="B197" s="81"/>
      <c r="C197" s="82"/>
      <c r="D197" s="82"/>
      <c r="E197" s="82"/>
      <c r="F197" s="82"/>
      <c r="G197" s="82"/>
      <c r="H197" s="83"/>
      <c r="I197" s="84">
        <v>0.7</v>
      </c>
      <c r="J197" s="85"/>
      <c r="K197" s="86">
        <v>0.399</v>
      </c>
      <c r="L197" s="87"/>
      <c r="M197" s="88" t="str">
        <f>IF(M196&gt;=I198,"HIGH RISK",IF(M196&lt;=K198,"LOW RISK","MEDIUM RISK"))</f>
        <v>LOW RISK</v>
      </c>
      <c r="N197" s="89"/>
      <c r="O197" s="90"/>
    </row>
    <row r="198" spans="1:15" ht="36.75" customHeight="1">
      <c r="A198" s="32"/>
      <c r="B198" s="81"/>
      <c r="C198" s="82"/>
      <c r="D198" s="82"/>
      <c r="E198" s="82"/>
      <c r="F198" s="82"/>
      <c r="G198" s="82"/>
      <c r="H198" s="83"/>
      <c r="I198" s="91">
        <f>70%*I196</f>
        <v>121.8</v>
      </c>
      <c r="J198" s="93"/>
      <c r="K198" s="94">
        <f>39.9%*I196</f>
        <v>69.42599999999999</v>
      </c>
      <c r="L198" s="95"/>
      <c r="M198" s="91"/>
      <c r="N198" s="92"/>
      <c r="O198" s="93"/>
    </row>
    <row r="199" spans="1:15" ht="15">
      <c r="A199" s="110" t="s">
        <v>118</v>
      </c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2"/>
    </row>
    <row r="200" spans="1:15" ht="19.5">
      <c r="A200" s="35" t="s">
        <v>7</v>
      </c>
      <c r="B200" s="129" t="s">
        <v>34</v>
      </c>
      <c r="C200" s="129"/>
      <c r="D200" s="129"/>
      <c r="E200" s="129"/>
      <c r="F200" s="36" t="s">
        <v>45</v>
      </c>
      <c r="G200" s="106" t="s">
        <v>26</v>
      </c>
      <c r="H200" s="107"/>
      <c r="I200" s="104" t="s">
        <v>46</v>
      </c>
      <c r="J200" s="104"/>
      <c r="K200" s="104" t="s">
        <v>27</v>
      </c>
      <c r="L200" s="104"/>
      <c r="M200" s="100" t="s">
        <v>242</v>
      </c>
      <c r="N200" s="100"/>
      <c r="O200" s="100"/>
    </row>
    <row r="201" spans="1:15" ht="15">
      <c r="A201" s="35"/>
      <c r="B201" s="166" t="s">
        <v>119</v>
      </c>
      <c r="C201" s="167"/>
      <c r="D201" s="167"/>
      <c r="E201" s="168"/>
      <c r="F201" s="169"/>
      <c r="G201" s="170"/>
      <c r="H201" s="170"/>
      <c r="I201" s="170"/>
      <c r="J201" s="170"/>
      <c r="K201" s="170"/>
      <c r="L201" s="170"/>
      <c r="M201" s="170"/>
      <c r="N201" s="170"/>
      <c r="O201" s="171"/>
    </row>
    <row r="202" spans="1:15" ht="15">
      <c r="A202" s="19">
        <v>99</v>
      </c>
      <c r="B202" s="172" t="s">
        <v>120</v>
      </c>
      <c r="C202" s="172"/>
      <c r="D202" s="172"/>
      <c r="E202" s="172"/>
      <c r="F202" s="39">
        <v>0</v>
      </c>
      <c r="G202" s="79">
        <v>3</v>
      </c>
      <c r="H202" s="80"/>
      <c r="I202" s="79">
        <v>6</v>
      </c>
      <c r="J202" s="80"/>
      <c r="K202" s="79">
        <v>0</v>
      </c>
      <c r="L202" s="80"/>
      <c r="M202" s="76"/>
      <c r="N202" s="77"/>
      <c r="O202" s="78"/>
    </row>
    <row r="203" spans="1:15" ht="15">
      <c r="A203" s="19">
        <v>100</v>
      </c>
      <c r="B203" s="137" t="s">
        <v>121</v>
      </c>
      <c r="C203" s="137"/>
      <c r="D203" s="137"/>
      <c r="E203" s="137"/>
      <c r="F203" s="39">
        <v>0</v>
      </c>
      <c r="G203" s="79">
        <v>6</v>
      </c>
      <c r="H203" s="80"/>
      <c r="I203" s="79">
        <v>12</v>
      </c>
      <c r="J203" s="80"/>
      <c r="K203" s="79">
        <v>0</v>
      </c>
      <c r="L203" s="80"/>
      <c r="M203" s="76"/>
      <c r="N203" s="77"/>
      <c r="O203" s="78"/>
    </row>
    <row r="204" spans="1:15" ht="34.5" customHeight="1">
      <c r="A204" s="19">
        <v>101</v>
      </c>
      <c r="B204" s="137" t="s">
        <v>122</v>
      </c>
      <c r="C204" s="137"/>
      <c r="D204" s="137"/>
      <c r="E204" s="137"/>
      <c r="F204" s="39">
        <v>0</v>
      </c>
      <c r="G204" s="79">
        <v>6</v>
      </c>
      <c r="H204" s="80"/>
      <c r="I204" s="79">
        <v>12</v>
      </c>
      <c r="J204" s="80"/>
      <c r="K204" s="79">
        <v>0</v>
      </c>
      <c r="L204" s="80"/>
      <c r="M204" s="76"/>
      <c r="N204" s="77"/>
      <c r="O204" s="78"/>
    </row>
    <row r="205" spans="1:15" ht="30.75" customHeight="1">
      <c r="A205" s="19">
        <v>102</v>
      </c>
      <c r="B205" s="137" t="s">
        <v>123</v>
      </c>
      <c r="C205" s="137"/>
      <c r="D205" s="137"/>
      <c r="E205" s="137"/>
      <c r="F205" s="39">
        <v>0</v>
      </c>
      <c r="G205" s="79">
        <v>3</v>
      </c>
      <c r="H205" s="80"/>
      <c r="I205" s="79">
        <v>6</v>
      </c>
      <c r="J205" s="80"/>
      <c r="K205" s="79">
        <v>0</v>
      </c>
      <c r="L205" s="80"/>
      <c r="M205" s="76"/>
      <c r="N205" s="77"/>
      <c r="O205" s="78"/>
    </row>
    <row r="206" spans="1:15" ht="15">
      <c r="A206" s="35"/>
      <c r="B206" s="166" t="s">
        <v>124</v>
      </c>
      <c r="C206" s="167"/>
      <c r="D206" s="167"/>
      <c r="E206" s="168"/>
      <c r="F206" s="169"/>
      <c r="G206" s="170"/>
      <c r="H206" s="170"/>
      <c r="I206" s="170"/>
      <c r="J206" s="170"/>
      <c r="K206" s="170"/>
      <c r="L206" s="170"/>
      <c r="M206" s="170"/>
      <c r="N206" s="170"/>
      <c r="O206" s="171"/>
    </row>
    <row r="207" spans="1:15" ht="33.75" customHeight="1">
      <c r="A207" s="19">
        <v>103</v>
      </c>
      <c r="B207" s="172" t="s">
        <v>125</v>
      </c>
      <c r="C207" s="172"/>
      <c r="D207" s="172"/>
      <c r="E207" s="172"/>
      <c r="F207" s="39">
        <v>0</v>
      </c>
      <c r="G207" s="79">
        <v>3</v>
      </c>
      <c r="H207" s="80"/>
      <c r="I207" s="79">
        <v>6</v>
      </c>
      <c r="J207" s="80"/>
      <c r="K207" s="79">
        <v>0</v>
      </c>
      <c r="L207" s="80"/>
      <c r="M207" s="76"/>
      <c r="N207" s="77"/>
      <c r="O207" s="78"/>
    </row>
    <row r="208" spans="1:15" ht="60.75" customHeight="1">
      <c r="A208" s="19">
        <v>104</v>
      </c>
      <c r="B208" s="137" t="s">
        <v>126</v>
      </c>
      <c r="C208" s="137"/>
      <c r="D208" s="137"/>
      <c r="E208" s="137"/>
      <c r="F208" s="39">
        <v>0</v>
      </c>
      <c r="G208" s="79">
        <v>3</v>
      </c>
      <c r="H208" s="80"/>
      <c r="I208" s="79">
        <v>6</v>
      </c>
      <c r="J208" s="80"/>
      <c r="K208" s="79">
        <v>0</v>
      </c>
      <c r="L208" s="80"/>
      <c r="M208" s="76"/>
      <c r="N208" s="77"/>
      <c r="O208" s="78"/>
    </row>
    <row r="209" spans="1:15" ht="15">
      <c r="A209" s="19">
        <v>105</v>
      </c>
      <c r="B209" s="137" t="s">
        <v>127</v>
      </c>
      <c r="C209" s="137"/>
      <c r="D209" s="137"/>
      <c r="E209" s="137"/>
      <c r="F209" s="39">
        <v>0</v>
      </c>
      <c r="G209" s="79">
        <v>6</v>
      </c>
      <c r="H209" s="80"/>
      <c r="I209" s="79">
        <v>12</v>
      </c>
      <c r="J209" s="80"/>
      <c r="K209" s="79">
        <v>0</v>
      </c>
      <c r="L209" s="80"/>
      <c r="M209" s="76"/>
      <c r="N209" s="77"/>
      <c r="O209" s="78"/>
    </row>
    <row r="210" spans="1:15" ht="15">
      <c r="A210" s="35"/>
      <c r="B210" s="166" t="s">
        <v>51</v>
      </c>
      <c r="C210" s="167"/>
      <c r="D210" s="167"/>
      <c r="E210" s="168"/>
      <c r="F210" s="169"/>
      <c r="G210" s="170"/>
      <c r="H210" s="170"/>
      <c r="I210" s="170"/>
      <c r="J210" s="170"/>
      <c r="K210" s="170"/>
      <c r="L210" s="170"/>
      <c r="M210" s="170"/>
      <c r="N210" s="170"/>
      <c r="O210" s="171"/>
    </row>
    <row r="211" spans="1:15" ht="15">
      <c r="A211" s="19">
        <v>106</v>
      </c>
      <c r="B211" s="172" t="s">
        <v>128</v>
      </c>
      <c r="C211" s="172"/>
      <c r="D211" s="172"/>
      <c r="E211" s="172"/>
      <c r="F211" s="39">
        <v>0</v>
      </c>
      <c r="G211" s="79">
        <v>6</v>
      </c>
      <c r="H211" s="80"/>
      <c r="I211" s="79">
        <v>12</v>
      </c>
      <c r="J211" s="80"/>
      <c r="K211" s="79">
        <v>0</v>
      </c>
      <c r="L211" s="80"/>
      <c r="M211" s="76"/>
      <c r="N211" s="77"/>
      <c r="O211" s="78"/>
    </row>
    <row r="212" spans="1:15" ht="33.75" customHeight="1">
      <c r="A212" s="19">
        <v>107</v>
      </c>
      <c r="B212" s="137" t="s">
        <v>129</v>
      </c>
      <c r="C212" s="137"/>
      <c r="D212" s="137"/>
      <c r="E212" s="137"/>
      <c r="F212" s="39">
        <v>0</v>
      </c>
      <c r="G212" s="79">
        <v>6</v>
      </c>
      <c r="H212" s="80"/>
      <c r="I212" s="79">
        <v>12</v>
      </c>
      <c r="J212" s="80"/>
      <c r="K212" s="79">
        <v>0</v>
      </c>
      <c r="L212" s="80"/>
      <c r="M212" s="76"/>
      <c r="N212" s="77"/>
      <c r="O212" s="78"/>
    </row>
    <row r="213" spans="1:15" ht="15">
      <c r="A213" s="19">
        <v>108</v>
      </c>
      <c r="B213" s="137" t="s">
        <v>130</v>
      </c>
      <c r="C213" s="137"/>
      <c r="D213" s="137"/>
      <c r="E213" s="137"/>
      <c r="F213" s="39">
        <v>0</v>
      </c>
      <c r="G213" s="79">
        <v>6</v>
      </c>
      <c r="H213" s="80"/>
      <c r="I213" s="79">
        <v>12</v>
      </c>
      <c r="J213" s="80"/>
      <c r="K213" s="79">
        <v>0</v>
      </c>
      <c r="L213" s="80"/>
      <c r="M213" s="76"/>
      <c r="N213" s="77"/>
      <c r="O213" s="78"/>
    </row>
    <row r="214" spans="1:15" ht="15">
      <c r="A214" s="19">
        <v>109</v>
      </c>
      <c r="B214" s="137" t="s">
        <v>131</v>
      </c>
      <c r="C214" s="137"/>
      <c r="D214" s="137"/>
      <c r="E214" s="137"/>
      <c r="F214" s="39">
        <v>0</v>
      </c>
      <c r="G214" s="79">
        <v>3</v>
      </c>
      <c r="H214" s="80"/>
      <c r="I214" s="79">
        <v>6</v>
      </c>
      <c r="J214" s="80"/>
      <c r="K214" s="79">
        <v>0</v>
      </c>
      <c r="L214" s="80"/>
      <c r="M214" s="76"/>
      <c r="N214" s="77"/>
      <c r="O214" s="78"/>
    </row>
    <row r="215" spans="1:15" ht="32.25" customHeight="1">
      <c r="A215" s="19">
        <v>110</v>
      </c>
      <c r="B215" s="137" t="s">
        <v>132</v>
      </c>
      <c r="C215" s="137"/>
      <c r="D215" s="137"/>
      <c r="E215" s="137"/>
      <c r="F215" s="39">
        <v>0</v>
      </c>
      <c r="G215" s="79">
        <v>3</v>
      </c>
      <c r="H215" s="80"/>
      <c r="I215" s="79">
        <v>6</v>
      </c>
      <c r="J215" s="80"/>
      <c r="K215" s="79">
        <v>0</v>
      </c>
      <c r="L215" s="80"/>
      <c r="M215" s="76"/>
      <c r="N215" s="77"/>
      <c r="O215" s="78"/>
    </row>
    <row r="216" spans="1:15" ht="29.25" customHeight="1">
      <c r="A216" s="19">
        <v>111</v>
      </c>
      <c r="B216" s="137" t="s">
        <v>133</v>
      </c>
      <c r="C216" s="137"/>
      <c r="D216" s="137"/>
      <c r="E216" s="137"/>
      <c r="F216" s="39">
        <v>0</v>
      </c>
      <c r="G216" s="79">
        <v>6</v>
      </c>
      <c r="H216" s="80"/>
      <c r="I216" s="79">
        <v>12</v>
      </c>
      <c r="J216" s="80"/>
      <c r="K216" s="79">
        <v>0</v>
      </c>
      <c r="L216" s="80"/>
      <c r="M216" s="76"/>
      <c r="N216" s="77"/>
      <c r="O216" s="78"/>
    </row>
    <row r="217" spans="1:15" ht="19.5">
      <c r="A217" s="35" t="s">
        <v>16</v>
      </c>
      <c r="B217" s="109" t="s">
        <v>52</v>
      </c>
      <c r="C217" s="109"/>
      <c r="D217" s="109"/>
      <c r="E217" s="109"/>
      <c r="F217" s="36" t="s">
        <v>45</v>
      </c>
      <c r="G217" s="106" t="s">
        <v>26</v>
      </c>
      <c r="H217" s="107"/>
      <c r="I217" s="104" t="s">
        <v>46</v>
      </c>
      <c r="J217" s="104"/>
      <c r="K217" s="104" t="s">
        <v>27</v>
      </c>
      <c r="L217" s="104"/>
      <c r="M217" s="100" t="s">
        <v>242</v>
      </c>
      <c r="N217" s="100"/>
      <c r="O217" s="100"/>
    </row>
    <row r="218" spans="1:15" ht="15">
      <c r="A218" s="19">
        <v>112</v>
      </c>
      <c r="B218" s="101" t="s">
        <v>134</v>
      </c>
      <c r="C218" s="101"/>
      <c r="D218" s="101"/>
      <c r="E218" s="101"/>
      <c r="F218" s="39">
        <v>0</v>
      </c>
      <c r="G218" s="79">
        <v>6</v>
      </c>
      <c r="H218" s="80"/>
      <c r="I218" s="79">
        <v>12</v>
      </c>
      <c r="J218" s="80"/>
      <c r="K218" s="79">
        <v>0</v>
      </c>
      <c r="L218" s="80"/>
      <c r="M218" s="76"/>
      <c r="N218" s="77"/>
      <c r="O218" s="78"/>
    </row>
    <row r="219" spans="1:15" ht="15">
      <c r="A219" s="19">
        <v>113</v>
      </c>
      <c r="B219" s="101" t="s">
        <v>135</v>
      </c>
      <c r="C219" s="101"/>
      <c r="D219" s="101"/>
      <c r="E219" s="101"/>
      <c r="F219" s="39">
        <v>0</v>
      </c>
      <c r="G219" s="79">
        <v>6</v>
      </c>
      <c r="H219" s="80"/>
      <c r="I219" s="79">
        <v>12</v>
      </c>
      <c r="J219" s="80"/>
      <c r="K219" s="79">
        <v>0</v>
      </c>
      <c r="L219" s="80"/>
      <c r="M219" s="76"/>
      <c r="N219" s="77"/>
      <c r="O219" s="78"/>
    </row>
    <row r="220" spans="1:15" ht="40.5" customHeight="1">
      <c r="A220" s="19">
        <v>114</v>
      </c>
      <c r="B220" s="101" t="s">
        <v>136</v>
      </c>
      <c r="C220" s="101"/>
      <c r="D220" s="101"/>
      <c r="E220" s="101"/>
      <c r="F220" s="39">
        <v>0</v>
      </c>
      <c r="G220" s="79">
        <v>6</v>
      </c>
      <c r="H220" s="80"/>
      <c r="I220" s="79">
        <v>12</v>
      </c>
      <c r="J220" s="80"/>
      <c r="K220" s="79">
        <v>0</v>
      </c>
      <c r="L220" s="80"/>
      <c r="M220" s="76"/>
      <c r="N220" s="77"/>
      <c r="O220" s="78"/>
    </row>
    <row r="221" spans="1:15" ht="36.75" customHeight="1">
      <c r="A221" s="19">
        <v>115</v>
      </c>
      <c r="B221" s="101" t="s">
        <v>137</v>
      </c>
      <c r="C221" s="101"/>
      <c r="D221" s="101"/>
      <c r="E221" s="101"/>
      <c r="F221" s="39">
        <v>0</v>
      </c>
      <c r="G221" s="79">
        <v>6</v>
      </c>
      <c r="H221" s="80"/>
      <c r="I221" s="79">
        <v>12</v>
      </c>
      <c r="J221" s="80"/>
      <c r="K221" s="79">
        <v>0</v>
      </c>
      <c r="L221" s="80"/>
      <c r="M221" s="76"/>
      <c r="N221" s="77"/>
      <c r="O221" s="78"/>
    </row>
    <row r="222" spans="1:15" ht="19.5">
      <c r="A222" s="35" t="s">
        <v>19</v>
      </c>
      <c r="B222" s="109" t="s">
        <v>138</v>
      </c>
      <c r="C222" s="109"/>
      <c r="D222" s="109"/>
      <c r="E222" s="109"/>
      <c r="F222" s="36" t="s">
        <v>45</v>
      </c>
      <c r="G222" s="106" t="s">
        <v>26</v>
      </c>
      <c r="H222" s="107"/>
      <c r="I222" s="104" t="s">
        <v>46</v>
      </c>
      <c r="J222" s="104"/>
      <c r="K222" s="104" t="s">
        <v>27</v>
      </c>
      <c r="L222" s="104"/>
      <c r="M222" s="100" t="s">
        <v>242</v>
      </c>
      <c r="N222" s="100"/>
      <c r="O222" s="100"/>
    </row>
    <row r="223" spans="1:15" ht="15">
      <c r="A223" s="19">
        <v>116</v>
      </c>
      <c r="B223" s="101" t="s">
        <v>139</v>
      </c>
      <c r="C223" s="101"/>
      <c r="D223" s="101"/>
      <c r="E223" s="101"/>
      <c r="F223" s="39">
        <v>0</v>
      </c>
      <c r="G223" s="79">
        <v>3</v>
      </c>
      <c r="H223" s="80"/>
      <c r="I223" s="79">
        <v>6</v>
      </c>
      <c r="J223" s="80"/>
      <c r="K223" s="79">
        <v>0</v>
      </c>
      <c r="L223" s="80"/>
      <c r="M223" s="76"/>
      <c r="N223" s="77"/>
      <c r="O223" s="78"/>
    </row>
    <row r="224" spans="1:15" ht="15">
      <c r="A224" s="19">
        <v>117</v>
      </c>
      <c r="B224" s="101" t="s">
        <v>140</v>
      </c>
      <c r="C224" s="101"/>
      <c r="D224" s="101"/>
      <c r="E224" s="101"/>
      <c r="F224" s="39">
        <v>0</v>
      </c>
      <c r="G224" s="79">
        <v>3</v>
      </c>
      <c r="H224" s="80"/>
      <c r="I224" s="79">
        <v>6</v>
      </c>
      <c r="J224" s="80"/>
      <c r="K224" s="79">
        <v>0</v>
      </c>
      <c r="L224" s="80"/>
      <c r="M224" s="76"/>
      <c r="N224" s="77"/>
      <c r="O224" s="78"/>
    </row>
    <row r="225" spans="1:15" ht="43.5" customHeight="1">
      <c r="A225" s="19">
        <v>118</v>
      </c>
      <c r="B225" s="101" t="s">
        <v>141</v>
      </c>
      <c r="C225" s="101"/>
      <c r="D225" s="101"/>
      <c r="E225" s="101"/>
      <c r="F225" s="39">
        <v>0</v>
      </c>
      <c r="G225" s="79">
        <v>3</v>
      </c>
      <c r="H225" s="80"/>
      <c r="I225" s="79">
        <v>6</v>
      </c>
      <c r="J225" s="80"/>
      <c r="K225" s="79">
        <v>0</v>
      </c>
      <c r="L225" s="80"/>
      <c r="M225" s="76"/>
      <c r="N225" s="77"/>
      <c r="O225" s="78"/>
    </row>
    <row r="226" spans="1:15" ht="15">
      <c r="A226" s="19">
        <v>119</v>
      </c>
      <c r="B226" s="101" t="s">
        <v>142</v>
      </c>
      <c r="C226" s="101"/>
      <c r="D226" s="101"/>
      <c r="E226" s="101"/>
      <c r="F226" s="39">
        <v>0</v>
      </c>
      <c r="G226" s="79">
        <v>3</v>
      </c>
      <c r="H226" s="80"/>
      <c r="I226" s="79">
        <v>6</v>
      </c>
      <c r="J226" s="80"/>
      <c r="K226" s="79">
        <v>0</v>
      </c>
      <c r="L226" s="80"/>
      <c r="M226" s="76"/>
      <c r="N226" s="77"/>
      <c r="O226" s="78"/>
    </row>
    <row r="227" spans="1:15" ht="29.25" customHeight="1">
      <c r="A227" s="19">
        <v>120</v>
      </c>
      <c r="B227" s="101" t="s">
        <v>143</v>
      </c>
      <c r="C227" s="101"/>
      <c r="D227" s="101"/>
      <c r="E227" s="101"/>
      <c r="F227" s="39">
        <v>0</v>
      </c>
      <c r="G227" s="79">
        <v>3</v>
      </c>
      <c r="H227" s="80"/>
      <c r="I227" s="79">
        <v>6</v>
      </c>
      <c r="J227" s="80"/>
      <c r="K227" s="79">
        <v>0</v>
      </c>
      <c r="L227" s="80"/>
      <c r="M227" s="76"/>
      <c r="N227" s="77"/>
      <c r="O227" s="78"/>
    </row>
    <row r="228" spans="1:15" ht="31.5" customHeight="1">
      <c r="A228" s="19">
        <v>121</v>
      </c>
      <c r="B228" s="101" t="s">
        <v>144</v>
      </c>
      <c r="C228" s="101"/>
      <c r="D228" s="101"/>
      <c r="E228" s="101"/>
      <c r="F228" s="39">
        <v>0</v>
      </c>
      <c r="G228" s="79">
        <v>3</v>
      </c>
      <c r="H228" s="80"/>
      <c r="I228" s="79">
        <v>6</v>
      </c>
      <c r="J228" s="80"/>
      <c r="K228" s="79">
        <v>0</v>
      </c>
      <c r="L228" s="80"/>
      <c r="M228" s="76"/>
      <c r="N228" s="77"/>
      <c r="O228" s="78"/>
    </row>
    <row r="229" spans="1:15" ht="19.5">
      <c r="A229" s="35" t="s">
        <v>30</v>
      </c>
      <c r="B229" s="109" t="s">
        <v>53</v>
      </c>
      <c r="C229" s="109"/>
      <c r="D229" s="109"/>
      <c r="E229" s="109"/>
      <c r="F229" s="36" t="s">
        <v>45</v>
      </c>
      <c r="G229" s="106" t="s">
        <v>26</v>
      </c>
      <c r="H229" s="107"/>
      <c r="I229" s="104" t="s">
        <v>46</v>
      </c>
      <c r="J229" s="104"/>
      <c r="K229" s="104" t="s">
        <v>27</v>
      </c>
      <c r="L229" s="104"/>
      <c r="M229" s="100" t="s">
        <v>242</v>
      </c>
      <c r="N229" s="100"/>
      <c r="O229" s="100"/>
    </row>
    <row r="230" spans="1:15" ht="41.25" customHeight="1">
      <c r="A230" s="19">
        <v>122</v>
      </c>
      <c r="B230" s="101" t="s">
        <v>145</v>
      </c>
      <c r="C230" s="101"/>
      <c r="D230" s="101"/>
      <c r="E230" s="101"/>
      <c r="F230" s="39">
        <v>0</v>
      </c>
      <c r="G230" s="79">
        <v>6</v>
      </c>
      <c r="H230" s="80"/>
      <c r="I230" s="79">
        <v>12</v>
      </c>
      <c r="J230" s="80"/>
      <c r="K230" s="79">
        <v>0</v>
      </c>
      <c r="L230" s="80"/>
      <c r="M230" s="76"/>
      <c r="N230" s="77"/>
      <c r="O230" s="78"/>
    </row>
    <row r="231" spans="1:15" ht="36.75" customHeight="1">
      <c r="A231" s="19">
        <v>123</v>
      </c>
      <c r="B231" s="101" t="s">
        <v>146</v>
      </c>
      <c r="C231" s="101"/>
      <c r="D231" s="101"/>
      <c r="E231" s="101"/>
      <c r="F231" s="39">
        <v>0</v>
      </c>
      <c r="G231" s="79">
        <v>3</v>
      </c>
      <c r="H231" s="80"/>
      <c r="I231" s="79">
        <v>6</v>
      </c>
      <c r="J231" s="80"/>
      <c r="K231" s="79">
        <v>0</v>
      </c>
      <c r="L231" s="80"/>
      <c r="M231" s="76"/>
      <c r="N231" s="77"/>
      <c r="O231" s="78"/>
    </row>
    <row r="232" spans="1:15" ht="33" customHeight="1">
      <c r="A232" s="19">
        <v>124</v>
      </c>
      <c r="B232" s="101" t="s">
        <v>147</v>
      </c>
      <c r="C232" s="101"/>
      <c r="D232" s="101"/>
      <c r="E232" s="101"/>
      <c r="F232" s="39">
        <v>0</v>
      </c>
      <c r="G232" s="79">
        <v>3</v>
      </c>
      <c r="H232" s="80"/>
      <c r="I232" s="79">
        <v>6</v>
      </c>
      <c r="J232" s="80"/>
      <c r="K232" s="79">
        <v>0</v>
      </c>
      <c r="L232" s="80"/>
      <c r="M232" s="76"/>
      <c r="N232" s="77"/>
      <c r="O232" s="78"/>
    </row>
    <row r="233" spans="1:15" ht="36.75" customHeight="1">
      <c r="A233" s="19">
        <v>125</v>
      </c>
      <c r="B233" s="101" t="s">
        <v>148</v>
      </c>
      <c r="C233" s="101"/>
      <c r="D233" s="101"/>
      <c r="E233" s="101"/>
      <c r="F233" s="39">
        <v>0</v>
      </c>
      <c r="G233" s="79">
        <v>3</v>
      </c>
      <c r="H233" s="80"/>
      <c r="I233" s="79">
        <v>6</v>
      </c>
      <c r="J233" s="80"/>
      <c r="K233" s="79">
        <v>0</v>
      </c>
      <c r="L233" s="80"/>
      <c r="M233" s="76"/>
      <c r="N233" s="77"/>
      <c r="O233" s="78"/>
    </row>
    <row r="234" spans="1:15" ht="52.5" customHeight="1">
      <c r="A234" s="19">
        <v>126</v>
      </c>
      <c r="B234" s="101" t="s">
        <v>149</v>
      </c>
      <c r="C234" s="101"/>
      <c r="D234" s="101"/>
      <c r="E234" s="101"/>
      <c r="F234" s="39">
        <v>0</v>
      </c>
      <c r="G234" s="79">
        <v>6</v>
      </c>
      <c r="H234" s="80"/>
      <c r="I234" s="79">
        <v>12</v>
      </c>
      <c r="J234" s="80"/>
      <c r="K234" s="79">
        <v>0</v>
      </c>
      <c r="L234" s="80"/>
      <c r="M234" s="76"/>
      <c r="N234" s="77"/>
      <c r="O234" s="78"/>
    </row>
    <row r="235" spans="1:15" ht="25.5" customHeight="1">
      <c r="A235" s="35" t="s">
        <v>32</v>
      </c>
      <c r="B235" s="109" t="s">
        <v>150</v>
      </c>
      <c r="C235" s="109"/>
      <c r="D235" s="109"/>
      <c r="E235" s="109"/>
      <c r="F235" s="36" t="s">
        <v>45</v>
      </c>
      <c r="G235" s="106" t="s">
        <v>26</v>
      </c>
      <c r="H235" s="107"/>
      <c r="I235" s="104" t="s">
        <v>46</v>
      </c>
      <c r="J235" s="104"/>
      <c r="K235" s="104" t="s">
        <v>27</v>
      </c>
      <c r="L235" s="104"/>
      <c r="M235" s="100" t="s">
        <v>242</v>
      </c>
      <c r="N235" s="100"/>
      <c r="O235" s="100"/>
    </row>
    <row r="236" spans="1:15" ht="33.75" customHeight="1">
      <c r="A236" s="19">
        <v>127</v>
      </c>
      <c r="B236" s="101" t="s">
        <v>151</v>
      </c>
      <c r="C236" s="101"/>
      <c r="D236" s="101"/>
      <c r="E236" s="101"/>
      <c r="F236" s="39">
        <v>0</v>
      </c>
      <c r="G236" s="79">
        <v>6</v>
      </c>
      <c r="H236" s="80"/>
      <c r="I236" s="79">
        <v>12</v>
      </c>
      <c r="J236" s="80"/>
      <c r="K236" s="79">
        <v>0</v>
      </c>
      <c r="L236" s="80"/>
      <c r="M236" s="76"/>
      <c r="N236" s="77"/>
      <c r="O236" s="78"/>
    </row>
    <row r="237" spans="1:15" ht="15">
      <c r="A237" s="19">
        <v>128</v>
      </c>
      <c r="B237" s="101" t="s">
        <v>152</v>
      </c>
      <c r="C237" s="101"/>
      <c r="D237" s="101"/>
      <c r="E237" s="101"/>
      <c r="F237" s="39">
        <v>0</v>
      </c>
      <c r="G237" s="79">
        <v>3</v>
      </c>
      <c r="H237" s="80"/>
      <c r="I237" s="79">
        <v>6</v>
      </c>
      <c r="J237" s="80"/>
      <c r="K237" s="79">
        <v>0</v>
      </c>
      <c r="L237" s="80"/>
      <c r="M237" s="76"/>
      <c r="N237" s="77"/>
      <c r="O237" s="78"/>
    </row>
    <row r="238" spans="1:15" ht="15">
      <c r="A238" s="19">
        <v>129</v>
      </c>
      <c r="B238" s="101" t="s">
        <v>153</v>
      </c>
      <c r="C238" s="101"/>
      <c r="D238" s="101"/>
      <c r="E238" s="101"/>
      <c r="F238" s="39">
        <v>0</v>
      </c>
      <c r="G238" s="79">
        <v>6</v>
      </c>
      <c r="H238" s="80"/>
      <c r="I238" s="79">
        <v>12</v>
      </c>
      <c r="J238" s="80"/>
      <c r="K238" s="79">
        <v>0</v>
      </c>
      <c r="L238" s="80"/>
      <c r="M238" s="76"/>
      <c r="N238" s="77"/>
      <c r="O238" s="78"/>
    </row>
    <row r="239" spans="1:15" ht="31.5" customHeight="1">
      <c r="A239" s="19"/>
      <c r="B239" s="96" t="s">
        <v>44</v>
      </c>
      <c r="C239" s="97"/>
      <c r="D239" s="97"/>
      <c r="E239" s="97"/>
      <c r="F239" s="97"/>
      <c r="G239" s="97"/>
      <c r="H239" s="98"/>
      <c r="I239" s="99">
        <f>SUM(I202:J238)</f>
        <v>276</v>
      </c>
      <c r="J239" s="99"/>
      <c r="K239" s="99"/>
      <c r="L239" s="99"/>
      <c r="M239" s="99">
        <f>SUM(M202:O238)</f>
        <v>0</v>
      </c>
      <c r="N239" s="99"/>
      <c r="O239" s="99"/>
    </row>
    <row r="240" spans="1:15" ht="31.5" customHeight="1">
      <c r="A240" s="19"/>
      <c r="B240" s="81"/>
      <c r="C240" s="82"/>
      <c r="D240" s="82"/>
      <c r="E240" s="82"/>
      <c r="F240" s="82"/>
      <c r="G240" s="82"/>
      <c r="H240" s="83"/>
      <c r="I240" s="84">
        <v>0.7</v>
      </c>
      <c r="J240" s="85"/>
      <c r="K240" s="86">
        <v>0.399</v>
      </c>
      <c r="L240" s="87"/>
      <c r="M240" s="88" t="str">
        <f>IF(M239&gt;=I241,"HIGH RISK",IF(M239&lt;=K241,"LOW RISK","MEDIUM RISK"))</f>
        <v>LOW RISK</v>
      </c>
      <c r="N240" s="89"/>
      <c r="O240" s="90"/>
    </row>
    <row r="241" spans="1:15" ht="36.75" customHeight="1">
      <c r="A241" s="22"/>
      <c r="B241" s="81"/>
      <c r="C241" s="82"/>
      <c r="D241" s="82"/>
      <c r="E241" s="82"/>
      <c r="F241" s="82"/>
      <c r="G241" s="82"/>
      <c r="H241" s="83"/>
      <c r="I241" s="91">
        <f>70%*I239</f>
        <v>193.2</v>
      </c>
      <c r="J241" s="93"/>
      <c r="K241" s="94">
        <f>39.9%*I239</f>
        <v>110.124</v>
      </c>
      <c r="L241" s="95"/>
      <c r="M241" s="91"/>
      <c r="N241" s="92"/>
      <c r="O241" s="93"/>
    </row>
    <row r="242" spans="1:15" ht="36.75" customHeight="1">
      <c r="A242" s="110" t="s">
        <v>154</v>
      </c>
      <c r="B242" s="111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2"/>
    </row>
    <row r="243" spans="1:15" ht="36.75" customHeight="1">
      <c r="A243" s="35" t="s">
        <v>7</v>
      </c>
      <c r="B243" s="129" t="s">
        <v>157</v>
      </c>
      <c r="C243" s="129"/>
      <c r="D243" s="129"/>
      <c r="E243" s="129"/>
      <c r="F243" s="36" t="s">
        <v>45</v>
      </c>
      <c r="G243" s="106" t="s">
        <v>26</v>
      </c>
      <c r="H243" s="107"/>
      <c r="I243" s="104" t="s">
        <v>46</v>
      </c>
      <c r="J243" s="104"/>
      <c r="K243" s="104" t="s">
        <v>27</v>
      </c>
      <c r="L243" s="104"/>
      <c r="M243" s="100" t="s">
        <v>242</v>
      </c>
      <c r="N243" s="100"/>
      <c r="O243" s="100"/>
    </row>
    <row r="244" spans="1:15" ht="30" customHeight="1">
      <c r="A244" s="32">
        <v>130</v>
      </c>
      <c r="B244" s="101" t="s">
        <v>155</v>
      </c>
      <c r="C244" s="101"/>
      <c r="D244" s="101"/>
      <c r="E244" s="101"/>
      <c r="F244" s="39">
        <v>0</v>
      </c>
      <c r="G244" s="79">
        <v>6</v>
      </c>
      <c r="H244" s="80"/>
      <c r="I244" s="79">
        <v>12</v>
      </c>
      <c r="J244" s="80"/>
      <c r="K244" s="79">
        <v>0</v>
      </c>
      <c r="L244" s="80"/>
      <c r="M244" s="76"/>
      <c r="N244" s="77"/>
      <c r="O244" s="78"/>
    </row>
    <row r="245" spans="1:15" ht="41.25" customHeight="1">
      <c r="A245" s="32">
        <v>131</v>
      </c>
      <c r="B245" s="101" t="s">
        <v>156</v>
      </c>
      <c r="C245" s="101"/>
      <c r="D245" s="101"/>
      <c r="E245" s="101"/>
      <c r="F245" s="39">
        <v>0</v>
      </c>
      <c r="G245" s="79">
        <v>6</v>
      </c>
      <c r="H245" s="80"/>
      <c r="I245" s="79">
        <v>12</v>
      </c>
      <c r="J245" s="80"/>
      <c r="K245" s="79">
        <v>0</v>
      </c>
      <c r="L245" s="80"/>
      <c r="M245" s="76"/>
      <c r="N245" s="77"/>
      <c r="O245" s="78"/>
    </row>
    <row r="246" spans="1:15" ht="36.75" customHeight="1">
      <c r="A246" s="35" t="s">
        <v>16</v>
      </c>
      <c r="B246" s="129" t="s">
        <v>54</v>
      </c>
      <c r="C246" s="129"/>
      <c r="D246" s="129"/>
      <c r="E246" s="129"/>
      <c r="F246" s="36" t="s">
        <v>45</v>
      </c>
      <c r="G246" s="104" t="s">
        <v>26</v>
      </c>
      <c r="H246" s="104"/>
      <c r="I246" s="104" t="s">
        <v>46</v>
      </c>
      <c r="J246" s="104"/>
      <c r="K246" s="104" t="s">
        <v>27</v>
      </c>
      <c r="L246" s="104"/>
      <c r="M246" s="100" t="s">
        <v>242</v>
      </c>
      <c r="N246" s="100"/>
      <c r="O246" s="100"/>
    </row>
    <row r="247" spans="1:15" ht="15">
      <c r="A247" s="33">
        <v>132</v>
      </c>
      <c r="B247" s="158" t="s">
        <v>158</v>
      </c>
      <c r="C247" s="159"/>
      <c r="D247" s="159"/>
      <c r="E247" s="160"/>
      <c r="F247" s="39">
        <v>0</v>
      </c>
      <c r="G247" s="79">
        <v>6</v>
      </c>
      <c r="H247" s="80"/>
      <c r="I247" s="79">
        <v>12</v>
      </c>
      <c r="J247" s="80"/>
      <c r="K247" s="79">
        <v>0</v>
      </c>
      <c r="L247" s="80"/>
      <c r="M247" s="76"/>
      <c r="N247" s="77"/>
      <c r="O247" s="78"/>
    </row>
    <row r="248" spans="1:15" ht="28.5" customHeight="1">
      <c r="A248" s="19">
        <v>133</v>
      </c>
      <c r="B248" s="176" t="s">
        <v>159</v>
      </c>
      <c r="C248" s="176"/>
      <c r="D248" s="176"/>
      <c r="E248" s="176"/>
      <c r="F248" s="39">
        <v>0</v>
      </c>
      <c r="G248" s="79">
        <v>6</v>
      </c>
      <c r="H248" s="80"/>
      <c r="I248" s="79">
        <v>12</v>
      </c>
      <c r="J248" s="80"/>
      <c r="K248" s="79">
        <v>0</v>
      </c>
      <c r="L248" s="80"/>
      <c r="M248" s="76"/>
      <c r="N248" s="77"/>
      <c r="O248" s="78"/>
    </row>
    <row r="249" spans="1:15" ht="40.5" customHeight="1">
      <c r="A249" s="19">
        <v>134</v>
      </c>
      <c r="B249" s="176" t="s">
        <v>160</v>
      </c>
      <c r="C249" s="176"/>
      <c r="D249" s="176"/>
      <c r="E249" s="176"/>
      <c r="F249" s="39">
        <v>0</v>
      </c>
      <c r="G249" s="79">
        <v>6</v>
      </c>
      <c r="H249" s="80"/>
      <c r="I249" s="79">
        <v>12</v>
      </c>
      <c r="J249" s="80"/>
      <c r="K249" s="79">
        <v>0</v>
      </c>
      <c r="L249" s="80"/>
      <c r="M249" s="76"/>
      <c r="N249" s="77"/>
      <c r="O249" s="78"/>
    </row>
    <row r="250" spans="1:15" ht="43.5" customHeight="1">
      <c r="A250" s="19">
        <v>135</v>
      </c>
      <c r="B250" s="176" t="s">
        <v>161</v>
      </c>
      <c r="C250" s="176"/>
      <c r="D250" s="176"/>
      <c r="E250" s="176"/>
      <c r="F250" s="39">
        <v>0</v>
      </c>
      <c r="G250" s="79">
        <v>6</v>
      </c>
      <c r="H250" s="80"/>
      <c r="I250" s="79">
        <v>12</v>
      </c>
      <c r="J250" s="80"/>
      <c r="K250" s="79">
        <v>0</v>
      </c>
      <c r="L250" s="80"/>
      <c r="M250" s="76"/>
      <c r="N250" s="77"/>
      <c r="O250" s="78"/>
    </row>
    <row r="251" spans="1:15" ht="15">
      <c r="A251" s="19">
        <v>136</v>
      </c>
      <c r="B251" s="176" t="s">
        <v>162</v>
      </c>
      <c r="C251" s="176"/>
      <c r="D251" s="176"/>
      <c r="E251" s="176"/>
      <c r="F251" s="39">
        <v>0</v>
      </c>
      <c r="G251" s="79">
        <v>6</v>
      </c>
      <c r="H251" s="80"/>
      <c r="I251" s="79">
        <v>12</v>
      </c>
      <c r="J251" s="80"/>
      <c r="K251" s="79">
        <v>0</v>
      </c>
      <c r="L251" s="80"/>
      <c r="M251" s="76"/>
      <c r="N251" s="77"/>
      <c r="O251" s="78"/>
    </row>
    <row r="252" spans="1:15" ht="36.75" customHeight="1">
      <c r="A252" s="35" t="s">
        <v>19</v>
      </c>
      <c r="B252" s="129" t="s">
        <v>163</v>
      </c>
      <c r="C252" s="129"/>
      <c r="D252" s="129"/>
      <c r="E252" s="129"/>
      <c r="F252" s="36" t="s">
        <v>45</v>
      </c>
      <c r="G252" s="104" t="s">
        <v>26</v>
      </c>
      <c r="H252" s="104"/>
      <c r="I252" s="104" t="s">
        <v>46</v>
      </c>
      <c r="J252" s="104"/>
      <c r="K252" s="104" t="s">
        <v>27</v>
      </c>
      <c r="L252" s="104"/>
      <c r="M252" s="100" t="s">
        <v>242</v>
      </c>
      <c r="N252" s="100"/>
      <c r="O252" s="100"/>
    </row>
    <row r="253" spans="1:15" ht="40.5" customHeight="1">
      <c r="A253" s="19">
        <v>137</v>
      </c>
      <c r="B253" s="101" t="s">
        <v>164</v>
      </c>
      <c r="C253" s="101"/>
      <c r="D253" s="101"/>
      <c r="E253" s="101"/>
      <c r="F253" s="39">
        <v>0</v>
      </c>
      <c r="G253" s="79">
        <v>6</v>
      </c>
      <c r="H253" s="80"/>
      <c r="I253" s="79">
        <v>12</v>
      </c>
      <c r="J253" s="80"/>
      <c r="K253" s="79">
        <v>0</v>
      </c>
      <c r="L253" s="80"/>
      <c r="M253" s="76"/>
      <c r="N253" s="77"/>
      <c r="O253" s="78"/>
    </row>
    <row r="254" spans="1:15" ht="42" customHeight="1">
      <c r="A254" s="19">
        <v>138</v>
      </c>
      <c r="B254" s="101" t="s">
        <v>165</v>
      </c>
      <c r="C254" s="101"/>
      <c r="D254" s="101"/>
      <c r="E254" s="101"/>
      <c r="F254" s="39">
        <v>0</v>
      </c>
      <c r="G254" s="79">
        <v>3</v>
      </c>
      <c r="H254" s="80"/>
      <c r="I254" s="79">
        <v>6</v>
      </c>
      <c r="J254" s="80"/>
      <c r="K254" s="79">
        <v>0</v>
      </c>
      <c r="L254" s="80"/>
      <c r="M254" s="76"/>
      <c r="N254" s="77"/>
      <c r="O254" s="78"/>
    </row>
    <row r="255" spans="1:15" ht="15">
      <c r="A255" s="19">
        <v>139</v>
      </c>
      <c r="B255" s="101" t="s">
        <v>166</v>
      </c>
      <c r="C255" s="101"/>
      <c r="D255" s="101"/>
      <c r="E255" s="101"/>
      <c r="F255" s="39">
        <v>0</v>
      </c>
      <c r="G255" s="79">
        <v>3</v>
      </c>
      <c r="H255" s="80"/>
      <c r="I255" s="79">
        <v>6</v>
      </c>
      <c r="J255" s="80"/>
      <c r="K255" s="79">
        <v>0</v>
      </c>
      <c r="L255" s="80"/>
      <c r="M255" s="76"/>
      <c r="N255" s="77"/>
      <c r="O255" s="78"/>
    </row>
    <row r="256" spans="1:15" ht="30" customHeight="1">
      <c r="A256" s="19">
        <v>140</v>
      </c>
      <c r="B256" s="101" t="s">
        <v>167</v>
      </c>
      <c r="C256" s="101"/>
      <c r="D256" s="101"/>
      <c r="E256" s="101"/>
      <c r="F256" s="39">
        <v>0</v>
      </c>
      <c r="G256" s="79">
        <v>3</v>
      </c>
      <c r="H256" s="80"/>
      <c r="I256" s="79">
        <v>6</v>
      </c>
      <c r="J256" s="80"/>
      <c r="K256" s="79">
        <v>0</v>
      </c>
      <c r="L256" s="80"/>
      <c r="M256" s="76"/>
      <c r="N256" s="77"/>
      <c r="O256" s="78"/>
    </row>
    <row r="257" spans="1:15" ht="30" customHeight="1">
      <c r="A257" s="35" t="s">
        <v>30</v>
      </c>
      <c r="B257" s="129" t="s">
        <v>35</v>
      </c>
      <c r="C257" s="129"/>
      <c r="D257" s="129"/>
      <c r="E257" s="129"/>
      <c r="F257" s="36" t="s">
        <v>45</v>
      </c>
      <c r="G257" s="104" t="s">
        <v>26</v>
      </c>
      <c r="H257" s="104"/>
      <c r="I257" s="104" t="s">
        <v>46</v>
      </c>
      <c r="J257" s="104"/>
      <c r="K257" s="104" t="s">
        <v>27</v>
      </c>
      <c r="L257" s="104"/>
      <c r="M257" s="100" t="s">
        <v>242</v>
      </c>
      <c r="N257" s="100"/>
      <c r="O257" s="100"/>
    </row>
    <row r="258" spans="1:15" ht="15">
      <c r="A258" s="35"/>
      <c r="B258" s="166" t="s">
        <v>168</v>
      </c>
      <c r="C258" s="167"/>
      <c r="D258" s="167"/>
      <c r="E258" s="168"/>
      <c r="F258" s="169"/>
      <c r="G258" s="170"/>
      <c r="H258" s="170"/>
      <c r="I258" s="170"/>
      <c r="J258" s="170"/>
      <c r="K258" s="170"/>
      <c r="L258" s="170"/>
      <c r="M258" s="170"/>
      <c r="N258" s="170"/>
      <c r="O258" s="171"/>
    </row>
    <row r="259" spans="1:15" ht="30" customHeight="1">
      <c r="A259" s="19">
        <v>141</v>
      </c>
      <c r="B259" s="101" t="s">
        <v>169</v>
      </c>
      <c r="C259" s="101"/>
      <c r="D259" s="101"/>
      <c r="E259" s="101"/>
      <c r="F259" s="39">
        <v>0</v>
      </c>
      <c r="G259" s="79">
        <v>6</v>
      </c>
      <c r="H259" s="80"/>
      <c r="I259" s="79">
        <v>12</v>
      </c>
      <c r="J259" s="80"/>
      <c r="K259" s="79">
        <v>0</v>
      </c>
      <c r="L259" s="80"/>
      <c r="M259" s="76"/>
      <c r="N259" s="77"/>
      <c r="O259" s="78"/>
    </row>
    <row r="260" spans="1:15" ht="30" customHeight="1">
      <c r="A260" s="19">
        <v>142</v>
      </c>
      <c r="B260" s="101" t="s">
        <v>170</v>
      </c>
      <c r="C260" s="101"/>
      <c r="D260" s="101"/>
      <c r="E260" s="101"/>
      <c r="F260" s="39">
        <v>0</v>
      </c>
      <c r="G260" s="79">
        <v>6</v>
      </c>
      <c r="H260" s="80"/>
      <c r="I260" s="79">
        <v>12</v>
      </c>
      <c r="J260" s="80"/>
      <c r="K260" s="79">
        <v>0</v>
      </c>
      <c r="L260" s="80"/>
      <c r="M260" s="76"/>
      <c r="N260" s="77"/>
      <c r="O260" s="78"/>
    </row>
    <row r="261" spans="1:15" ht="30" customHeight="1">
      <c r="A261" s="19">
        <v>143</v>
      </c>
      <c r="B261" s="101" t="s">
        <v>171</v>
      </c>
      <c r="C261" s="101"/>
      <c r="D261" s="101"/>
      <c r="E261" s="101"/>
      <c r="F261" s="39">
        <v>0</v>
      </c>
      <c r="G261" s="79">
        <v>9</v>
      </c>
      <c r="H261" s="80"/>
      <c r="I261" s="79">
        <v>18</v>
      </c>
      <c r="J261" s="80"/>
      <c r="K261" s="79">
        <v>0</v>
      </c>
      <c r="L261" s="80"/>
      <c r="M261" s="76"/>
      <c r="N261" s="77"/>
      <c r="O261" s="78"/>
    </row>
    <row r="262" spans="1:15" ht="30" customHeight="1">
      <c r="A262" s="19">
        <v>144</v>
      </c>
      <c r="B262" s="101" t="s">
        <v>172</v>
      </c>
      <c r="C262" s="101"/>
      <c r="D262" s="101"/>
      <c r="E262" s="101"/>
      <c r="F262" s="39">
        <v>0</v>
      </c>
      <c r="G262" s="79">
        <v>6</v>
      </c>
      <c r="H262" s="80"/>
      <c r="I262" s="79">
        <v>12</v>
      </c>
      <c r="J262" s="80"/>
      <c r="K262" s="79">
        <v>0</v>
      </c>
      <c r="L262" s="80"/>
      <c r="M262" s="76"/>
      <c r="N262" s="77"/>
      <c r="O262" s="78"/>
    </row>
    <row r="263" spans="1:15" ht="30" customHeight="1">
      <c r="A263" s="19">
        <v>145</v>
      </c>
      <c r="B263" s="101" t="s">
        <v>173</v>
      </c>
      <c r="C263" s="101"/>
      <c r="D263" s="101"/>
      <c r="E263" s="101"/>
      <c r="F263" s="39">
        <v>0</v>
      </c>
      <c r="G263" s="79">
        <v>6</v>
      </c>
      <c r="H263" s="80"/>
      <c r="I263" s="79">
        <v>12</v>
      </c>
      <c r="J263" s="80"/>
      <c r="K263" s="79">
        <v>0</v>
      </c>
      <c r="L263" s="80"/>
      <c r="M263" s="76"/>
      <c r="N263" s="77"/>
      <c r="O263" s="78"/>
    </row>
    <row r="264" spans="1:15" ht="30" customHeight="1">
      <c r="A264" s="19">
        <v>146</v>
      </c>
      <c r="B264" s="101" t="s">
        <v>174</v>
      </c>
      <c r="C264" s="101"/>
      <c r="D264" s="101"/>
      <c r="E264" s="101"/>
      <c r="F264" s="39">
        <v>0</v>
      </c>
      <c r="G264" s="79">
        <v>6</v>
      </c>
      <c r="H264" s="80"/>
      <c r="I264" s="79">
        <v>12</v>
      </c>
      <c r="J264" s="80"/>
      <c r="K264" s="79">
        <v>0</v>
      </c>
      <c r="L264" s="80"/>
      <c r="M264" s="76"/>
      <c r="N264" s="77"/>
      <c r="O264" s="78"/>
    </row>
    <row r="265" spans="1:15" ht="30" customHeight="1">
      <c r="A265" s="19">
        <v>147</v>
      </c>
      <c r="B265" s="101" t="s">
        <v>175</v>
      </c>
      <c r="C265" s="101"/>
      <c r="D265" s="101"/>
      <c r="E265" s="101"/>
      <c r="F265" s="39">
        <v>0</v>
      </c>
      <c r="G265" s="79">
        <v>6</v>
      </c>
      <c r="H265" s="80"/>
      <c r="I265" s="79">
        <v>12</v>
      </c>
      <c r="J265" s="80"/>
      <c r="K265" s="79">
        <v>0</v>
      </c>
      <c r="L265" s="80"/>
      <c r="M265" s="76"/>
      <c r="N265" s="77"/>
      <c r="O265" s="78"/>
    </row>
    <row r="266" spans="1:15" ht="30" customHeight="1">
      <c r="A266" s="19">
        <v>148</v>
      </c>
      <c r="B266" s="101" t="s">
        <v>176</v>
      </c>
      <c r="C266" s="101"/>
      <c r="D266" s="101"/>
      <c r="E266" s="101"/>
      <c r="F266" s="39">
        <v>0</v>
      </c>
      <c r="G266" s="79">
        <v>6</v>
      </c>
      <c r="H266" s="80"/>
      <c r="I266" s="79">
        <v>12</v>
      </c>
      <c r="J266" s="80"/>
      <c r="K266" s="79">
        <v>0</v>
      </c>
      <c r="L266" s="80"/>
      <c r="M266" s="76"/>
      <c r="N266" s="77"/>
      <c r="O266" s="78"/>
    </row>
    <row r="267" spans="1:15" ht="30" customHeight="1">
      <c r="A267" s="19">
        <v>149</v>
      </c>
      <c r="B267" s="101" t="s">
        <v>177</v>
      </c>
      <c r="C267" s="101"/>
      <c r="D267" s="101"/>
      <c r="E267" s="101"/>
      <c r="F267" s="39">
        <v>0</v>
      </c>
      <c r="G267" s="79">
        <v>9</v>
      </c>
      <c r="H267" s="80"/>
      <c r="I267" s="79">
        <v>18</v>
      </c>
      <c r="J267" s="80"/>
      <c r="K267" s="79">
        <v>0</v>
      </c>
      <c r="L267" s="80"/>
      <c r="M267" s="76"/>
      <c r="N267" s="77"/>
      <c r="O267" s="78"/>
    </row>
    <row r="268" spans="1:15" ht="30" customHeight="1">
      <c r="A268" s="19">
        <v>150</v>
      </c>
      <c r="B268" s="101" t="s">
        <v>178</v>
      </c>
      <c r="C268" s="101"/>
      <c r="D268" s="101"/>
      <c r="E268" s="101"/>
      <c r="F268" s="39">
        <v>0</v>
      </c>
      <c r="G268" s="79">
        <v>6</v>
      </c>
      <c r="H268" s="80"/>
      <c r="I268" s="79">
        <v>12</v>
      </c>
      <c r="J268" s="80"/>
      <c r="K268" s="79">
        <v>0</v>
      </c>
      <c r="L268" s="80"/>
      <c r="M268" s="76"/>
      <c r="N268" s="77"/>
      <c r="O268" s="78"/>
    </row>
    <row r="269" spans="1:15" ht="30" customHeight="1">
      <c r="A269" s="35"/>
      <c r="B269" s="166" t="s">
        <v>179</v>
      </c>
      <c r="C269" s="167"/>
      <c r="D269" s="167"/>
      <c r="E269" s="168"/>
      <c r="F269" s="169"/>
      <c r="G269" s="170"/>
      <c r="H269" s="170"/>
      <c r="I269" s="170"/>
      <c r="J269" s="170"/>
      <c r="K269" s="170"/>
      <c r="L269" s="170"/>
      <c r="M269" s="170"/>
      <c r="N269" s="170"/>
      <c r="O269" s="171"/>
    </row>
    <row r="270" spans="1:15" ht="48" customHeight="1">
      <c r="A270" s="19">
        <v>151</v>
      </c>
      <c r="B270" s="101" t="s">
        <v>208</v>
      </c>
      <c r="C270" s="101"/>
      <c r="D270" s="101"/>
      <c r="E270" s="101"/>
      <c r="F270" s="39">
        <v>0</v>
      </c>
      <c r="G270" s="79">
        <v>6</v>
      </c>
      <c r="H270" s="80"/>
      <c r="I270" s="79">
        <v>12</v>
      </c>
      <c r="J270" s="80"/>
      <c r="K270" s="79">
        <v>0</v>
      </c>
      <c r="L270" s="80"/>
      <c r="M270" s="76"/>
      <c r="N270" s="77"/>
      <c r="O270" s="78"/>
    </row>
    <row r="271" spans="1:15" ht="22.5" customHeight="1">
      <c r="A271" s="19">
        <v>152</v>
      </c>
      <c r="B271" s="101" t="s">
        <v>209</v>
      </c>
      <c r="C271" s="101"/>
      <c r="D271" s="101"/>
      <c r="E271" s="101"/>
      <c r="F271" s="39">
        <v>0</v>
      </c>
      <c r="G271" s="79">
        <v>6</v>
      </c>
      <c r="H271" s="80"/>
      <c r="I271" s="79">
        <v>12</v>
      </c>
      <c r="J271" s="80"/>
      <c r="K271" s="79">
        <v>0</v>
      </c>
      <c r="L271" s="80"/>
      <c r="M271" s="76"/>
      <c r="N271" s="77"/>
      <c r="O271" s="78"/>
    </row>
    <row r="272" spans="1:15" ht="33" customHeight="1">
      <c r="A272" s="19"/>
      <c r="B272" s="96" t="s">
        <v>182</v>
      </c>
      <c r="C272" s="97"/>
      <c r="D272" s="97"/>
      <c r="E272" s="97"/>
      <c r="F272" s="97"/>
      <c r="G272" s="97"/>
      <c r="H272" s="98"/>
      <c r="I272" s="99">
        <f>SUM(I244:J271)</f>
        <v>270</v>
      </c>
      <c r="J272" s="99"/>
      <c r="K272" s="99"/>
      <c r="L272" s="99"/>
      <c r="M272" s="99">
        <f>SUM(M244:O271)</f>
        <v>0</v>
      </c>
      <c r="N272" s="99"/>
      <c r="O272" s="99"/>
    </row>
    <row r="273" spans="1:15" ht="30.75" customHeight="1">
      <c r="A273" s="19"/>
      <c r="B273" s="81"/>
      <c r="C273" s="82"/>
      <c r="D273" s="82"/>
      <c r="E273" s="82"/>
      <c r="F273" s="82"/>
      <c r="G273" s="82"/>
      <c r="H273" s="83"/>
      <c r="I273" s="84">
        <v>0.7</v>
      </c>
      <c r="J273" s="85"/>
      <c r="K273" s="86">
        <v>0.399</v>
      </c>
      <c r="L273" s="87"/>
      <c r="M273" s="88" t="str">
        <f>IF(M272&gt;=I274,"HIGH RISK",IF(M272&lt;=K274,"LOW RISK","MEDIUM RISK"))</f>
        <v>LOW RISK</v>
      </c>
      <c r="N273" s="89"/>
      <c r="O273" s="90"/>
    </row>
    <row r="274" spans="1:15" ht="36.75" customHeight="1">
      <c r="A274" s="22"/>
      <c r="B274" s="81"/>
      <c r="C274" s="82"/>
      <c r="D274" s="82"/>
      <c r="E274" s="82"/>
      <c r="F274" s="82"/>
      <c r="G274" s="82"/>
      <c r="H274" s="83"/>
      <c r="I274" s="91">
        <f>70%*I272</f>
        <v>189</v>
      </c>
      <c r="J274" s="93"/>
      <c r="K274" s="94">
        <f>39.9%*I272</f>
        <v>107.72999999999999</v>
      </c>
      <c r="L274" s="95"/>
      <c r="M274" s="91"/>
      <c r="N274" s="92"/>
      <c r="O274" s="93"/>
    </row>
    <row r="275" spans="1:15" ht="25.5" customHeight="1">
      <c r="A275" s="213" t="s">
        <v>224</v>
      </c>
      <c r="B275" s="214"/>
      <c r="C275" s="214"/>
      <c r="D275" s="214"/>
      <c r="E275" s="214"/>
      <c r="F275" s="214"/>
      <c r="G275" s="214"/>
      <c r="H275" s="214"/>
      <c r="I275" s="214"/>
      <c r="J275" s="214"/>
      <c r="K275" s="214"/>
      <c r="L275" s="214"/>
      <c r="M275" s="214"/>
      <c r="N275" s="214"/>
      <c r="O275" s="215"/>
    </row>
    <row r="276" spans="1:15" ht="24" customHeight="1">
      <c r="A276" s="216" t="s">
        <v>225</v>
      </c>
      <c r="B276" s="216"/>
      <c r="C276" s="216"/>
      <c r="D276" s="216"/>
      <c r="E276" s="216"/>
      <c r="F276" s="216"/>
      <c r="G276" s="216"/>
      <c r="H276" s="216"/>
      <c r="I276" s="216"/>
      <c r="J276" s="216"/>
      <c r="K276" s="216"/>
      <c r="L276" s="216"/>
      <c r="M276" s="216"/>
      <c r="N276" s="216"/>
      <c r="O276" s="216"/>
    </row>
    <row r="277" spans="1:15" ht="23.25" customHeight="1">
      <c r="A277" s="65" t="s">
        <v>226</v>
      </c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7"/>
    </row>
    <row r="278" spans="1:15" ht="20.25" customHeight="1">
      <c r="A278" s="65" t="s">
        <v>227</v>
      </c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7"/>
    </row>
    <row r="279" spans="1:15" ht="22.5" customHeight="1">
      <c r="A279" s="217" t="s">
        <v>228</v>
      </c>
      <c r="B279" s="218"/>
      <c r="C279" s="218"/>
      <c r="D279" s="218"/>
      <c r="E279" s="218"/>
      <c r="F279" s="218"/>
      <c r="G279" s="218"/>
      <c r="H279" s="218"/>
      <c r="I279" s="218"/>
      <c r="J279" s="218"/>
      <c r="K279" s="218"/>
      <c r="L279" s="218"/>
      <c r="M279" s="218"/>
      <c r="N279" s="218"/>
      <c r="O279" s="219"/>
    </row>
    <row r="280" spans="1:15" ht="24" customHeight="1" thickBot="1">
      <c r="A280" s="220" t="s">
        <v>234</v>
      </c>
      <c r="B280" s="221"/>
      <c r="C280" s="221"/>
      <c r="D280" s="221"/>
      <c r="E280" s="221"/>
      <c r="F280" s="221"/>
      <c r="G280" s="221"/>
      <c r="H280" s="221"/>
      <c r="I280" s="221"/>
      <c r="J280" s="221"/>
      <c r="K280" s="221"/>
      <c r="L280" s="221"/>
      <c r="M280" s="221"/>
      <c r="N280" s="221"/>
      <c r="O280" s="222"/>
    </row>
    <row r="281" spans="1:15" ht="36.75" customHeight="1">
      <c r="A281" s="72" t="s">
        <v>235</v>
      </c>
      <c r="B281" s="73"/>
      <c r="C281" s="73"/>
      <c r="D281" s="40"/>
      <c r="E281" s="40"/>
      <c r="F281" s="41"/>
      <c r="G281" s="42"/>
      <c r="H281" s="42"/>
      <c r="I281" s="42"/>
      <c r="J281" s="42"/>
      <c r="K281" s="74" t="s">
        <v>41</v>
      </c>
      <c r="L281" s="75"/>
      <c r="M281" s="43"/>
      <c r="N281" s="44" t="str">
        <f>M71</f>
        <v>LOW RISK</v>
      </c>
      <c r="O281" s="52"/>
    </row>
    <row r="282" spans="1:15" ht="36.75" customHeight="1">
      <c r="A282" s="68"/>
      <c r="B282" s="69"/>
      <c r="C282" s="69"/>
      <c r="D282" s="45"/>
      <c r="E282" s="45"/>
      <c r="F282" s="46"/>
      <c r="G282" s="42"/>
      <c r="H282" s="42"/>
      <c r="I282" s="42"/>
      <c r="J282" s="42"/>
      <c r="K282" s="56" t="s">
        <v>42</v>
      </c>
      <c r="L282" s="57"/>
      <c r="M282" s="42"/>
      <c r="N282" s="47" t="str">
        <f>M81</f>
        <v>LOW RISK</v>
      </c>
      <c r="O282" s="52"/>
    </row>
    <row r="283" spans="1:15" ht="36.75" customHeight="1">
      <c r="A283" s="68" t="s">
        <v>239</v>
      </c>
      <c r="B283" s="69"/>
      <c r="C283" s="69"/>
      <c r="D283" s="69"/>
      <c r="E283" s="69"/>
      <c r="F283" s="70"/>
      <c r="G283" s="42"/>
      <c r="H283" s="42"/>
      <c r="I283" s="42"/>
      <c r="J283" s="42"/>
      <c r="K283" s="56" t="s">
        <v>43</v>
      </c>
      <c r="L283" s="57"/>
      <c r="M283" s="42"/>
      <c r="N283" s="47" t="str">
        <f>M94</f>
        <v>LOW RISK</v>
      </c>
      <c r="O283" s="52"/>
    </row>
    <row r="284" spans="1:15" ht="36.75" customHeight="1">
      <c r="A284" s="68"/>
      <c r="B284" s="69"/>
      <c r="C284" s="69"/>
      <c r="D284" s="69"/>
      <c r="E284" s="69"/>
      <c r="F284" s="70"/>
      <c r="G284" s="42"/>
      <c r="H284" s="42"/>
      <c r="I284" s="42"/>
      <c r="J284" s="42"/>
      <c r="K284" s="56" t="s">
        <v>215</v>
      </c>
      <c r="L284" s="57"/>
      <c r="M284" s="42"/>
      <c r="N284" s="47" t="str">
        <f>M115</f>
        <v>LOW RISK</v>
      </c>
      <c r="O284" s="52"/>
    </row>
    <row r="285" spans="1:15" ht="80.25" customHeight="1">
      <c r="A285" s="68" t="s">
        <v>240</v>
      </c>
      <c r="B285" s="69"/>
      <c r="C285" s="69"/>
      <c r="D285" s="69"/>
      <c r="E285" s="69"/>
      <c r="F285" s="70"/>
      <c r="G285" s="42"/>
      <c r="H285" s="42"/>
      <c r="I285" s="42"/>
      <c r="J285" s="42"/>
      <c r="K285" s="56" t="s">
        <v>216</v>
      </c>
      <c r="L285" s="57"/>
      <c r="M285" s="42"/>
      <c r="N285" s="47" t="str">
        <f>M137</f>
        <v>LOW RISK</v>
      </c>
      <c r="O285" s="52"/>
    </row>
    <row r="286" spans="1:15" ht="36.75" customHeight="1">
      <c r="A286" s="68" t="s">
        <v>241</v>
      </c>
      <c r="B286" s="69"/>
      <c r="C286" s="69"/>
      <c r="D286" s="69"/>
      <c r="E286" s="69"/>
      <c r="F286" s="70"/>
      <c r="G286" s="42"/>
      <c r="H286" s="42"/>
      <c r="I286" s="42"/>
      <c r="J286" s="42"/>
      <c r="K286" s="56" t="s">
        <v>217</v>
      </c>
      <c r="L286" s="57"/>
      <c r="M286" s="42"/>
      <c r="N286" s="47" t="str">
        <f>M157</f>
        <v>LOW RISK</v>
      </c>
      <c r="O286" s="52"/>
    </row>
    <row r="287" spans="1:15" ht="36.75" customHeight="1" thickBot="1">
      <c r="A287" s="68"/>
      <c r="B287" s="69"/>
      <c r="C287" s="69"/>
      <c r="D287" s="69"/>
      <c r="E287" s="69"/>
      <c r="F287" s="70"/>
      <c r="G287" s="42"/>
      <c r="H287" s="42"/>
      <c r="I287" s="42"/>
      <c r="J287" s="42"/>
      <c r="K287" s="58" t="s">
        <v>218</v>
      </c>
      <c r="L287" s="59"/>
      <c r="M287" s="48"/>
      <c r="N287" s="49" t="str">
        <f>M176</f>
        <v>LOW RISK</v>
      </c>
      <c r="O287" s="52"/>
    </row>
    <row r="288" spans="1:16" ht="26.25" customHeight="1">
      <c r="A288" s="68"/>
      <c r="B288" s="69"/>
      <c r="C288" s="69"/>
      <c r="D288" s="69"/>
      <c r="E288" s="69"/>
      <c r="F288" s="70"/>
      <c r="G288" s="42"/>
      <c r="H288" s="42"/>
      <c r="I288" s="42"/>
      <c r="J288" s="42"/>
      <c r="K288" s="56" t="s">
        <v>219</v>
      </c>
      <c r="L288" s="57"/>
      <c r="M288" s="50"/>
      <c r="N288" s="53" t="str">
        <f>M197</f>
        <v>LOW RISK</v>
      </c>
      <c r="O288" s="52"/>
      <c r="P288" s="1"/>
    </row>
    <row r="289" spans="1:16" ht="27.75" customHeight="1">
      <c r="A289" s="68"/>
      <c r="B289" s="69"/>
      <c r="C289" s="69"/>
      <c r="D289" s="69"/>
      <c r="E289" s="69"/>
      <c r="F289" s="70"/>
      <c r="G289" s="42"/>
      <c r="H289" s="42"/>
      <c r="I289" s="42"/>
      <c r="J289" s="42"/>
      <c r="K289" s="56" t="s">
        <v>44</v>
      </c>
      <c r="L289" s="57"/>
      <c r="M289" s="42"/>
      <c r="N289" s="47" t="str">
        <f>M240</f>
        <v>LOW RISK</v>
      </c>
      <c r="O289" s="52"/>
      <c r="P289" s="1"/>
    </row>
    <row r="290" spans="1:16" ht="24.75" customHeight="1" thickBot="1">
      <c r="A290" s="68"/>
      <c r="B290" s="69"/>
      <c r="C290" s="69"/>
      <c r="D290" s="69"/>
      <c r="E290" s="69"/>
      <c r="F290" s="70"/>
      <c r="G290" s="42"/>
      <c r="H290" s="42"/>
      <c r="I290" s="42"/>
      <c r="J290" s="42"/>
      <c r="K290" s="58" t="s">
        <v>182</v>
      </c>
      <c r="L290" s="59"/>
      <c r="M290" s="48"/>
      <c r="N290" s="49" t="str">
        <f>M273</f>
        <v>LOW RISK</v>
      </c>
      <c r="O290" s="52"/>
      <c r="P290" s="1"/>
    </row>
    <row r="291" spans="1:16" ht="15.75" customHeight="1" thickBot="1" thickTop="1">
      <c r="A291" s="71" t="s">
        <v>220</v>
      </c>
      <c r="B291" s="71"/>
      <c r="C291" s="71"/>
      <c r="D291" s="71"/>
      <c r="E291" s="71"/>
      <c r="F291" s="71"/>
      <c r="G291" s="51"/>
      <c r="H291" s="51"/>
      <c r="I291" s="51"/>
      <c r="J291" s="51"/>
      <c r="K291" s="51"/>
      <c r="L291" s="51"/>
      <c r="M291" s="51"/>
      <c r="N291" s="51"/>
      <c r="O291" s="51"/>
      <c r="P291" s="1"/>
    </row>
    <row r="292" spans="1:16" ht="17.25" thickBot="1" thickTop="1">
      <c r="A292" s="60" t="s">
        <v>221</v>
      </c>
      <c r="B292" s="60"/>
      <c r="C292" s="60"/>
      <c r="D292" s="60"/>
      <c r="E292" s="60"/>
      <c r="F292" s="60"/>
      <c r="G292" s="60" t="s">
        <v>222</v>
      </c>
      <c r="H292" s="60"/>
      <c r="I292" s="60"/>
      <c r="J292" s="60"/>
      <c r="K292" s="60"/>
      <c r="L292" s="61" t="s">
        <v>223</v>
      </c>
      <c r="M292" s="61"/>
      <c r="N292" s="61"/>
      <c r="O292" s="61"/>
      <c r="P292" s="1"/>
    </row>
    <row r="293" spans="1:16" ht="15.75" thickTop="1">
      <c r="A293" s="62"/>
      <c r="B293" s="62"/>
      <c r="C293" s="63"/>
      <c r="D293" s="63"/>
      <c r="E293" s="63"/>
      <c r="F293" s="63"/>
      <c r="G293" s="63"/>
      <c r="H293" s="64"/>
      <c r="I293" s="64"/>
      <c r="J293" s="64"/>
      <c r="K293" s="64"/>
      <c r="L293" s="64"/>
      <c r="M293" s="64"/>
      <c r="N293" s="64"/>
      <c r="O293" s="64"/>
      <c r="P293" s="156"/>
    </row>
    <row r="294" spans="1:16" ht="15.75" customHeight="1">
      <c r="A294" s="141" t="s">
        <v>55</v>
      </c>
      <c r="B294" s="142"/>
      <c r="C294" s="142"/>
      <c r="D294" s="142"/>
      <c r="E294" s="142"/>
      <c r="F294" s="142"/>
      <c r="G294" s="142"/>
      <c r="H294" s="142"/>
      <c r="I294" s="142"/>
      <c r="J294" s="142"/>
      <c r="K294" s="142"/>
      <c r="L294" s="142"/>
      <c r="M294" s="142"/>
      <c r="N294" s="142"/>
      <c r="O294" s="143"/>
      <c r="P294" s="156"/>
    </row>
    <row r="295" spans="1:16" ht="15.75">
      <c r="A295" s="152"/>
      <c r="B295" s="153"/>
      <c r="C295" s="153"/>
      <c r="D295" s="153"/>
      <c r="E295" s="153"/>
      <c r="F295" s="153"/>
      <c r="G295" s="153"/>
      <c r="H295" s="153"/>
      <c r="I295" s="153"/>
      <c r="J295" s="153"/>
      <c r="K295" s="153"/>
      <c r="L295" s="153"/>
      <c r="M295" s="153"/>
      <c r="N295" s="153"/>
      <c r="O295" s="154"/>
      <c r="P295" s="1"/>
    </row>
    <row r="296" spans="1:16" ht="15.75">
      <c r="A296" s="155" t="s">
        <v>36</v>
      </c>
      <c r="B296" s="155"/>
      <c r="C296" s="155"/>
      <c r="D296" s="155"/>
      <c r="E296" s="155"/>
      <c r="F296" s="141"/>
      <c r="G296" s="142"/>
      <c r="H296" s="142"/>
      <c r="I296" s="142"/>
      <c r="J296" s="142"/>
      <c r="K296" s="142"/>
      <c r="L296" s="142"/>
      <c r="M296" s="142"/>
      <c r="N296" s="142"/>
      <c r="O296" s="143"/>
      <c r="P296" s="1"/>
    </row>
    <row r="297" spans="1:16" ht="15.75" customHeight="1">
      <c r="A297" s="138" t="s">
        <v>37</v>
      </c>
      <c r="B297" s="139"/>
      <c r="C297" s="139"/>
      <c r="D297" s="139"/>
      <c r="E297" s="139"/>
      <c r="F297" s="139"/>
      <c r="G297" s="139"/>
      <c r="H297" s="139"/>
      <c r="I297" s="139"/>
      <c r="J297" s="139"/>
      <c r="K297" s="139"/>
      <c r="L297" s="139"/>
      <c r="M297" s="139"/>
      <c r="N297" s="139"/>
      <c r="O297" s="140"/>
      <c r="P297" s="1"/>
    </row>
    <row r="298" spans="1:16" ht="15.75">
      <c r="A298" s="104" t="s">
        <v>38</v>
      </c>
      <c r="B298" s="104"/>
      <c r="C298" s="104"/>
      <c r="D298" s="104"/>
      <c r="E298" s="104"/>
      <c r="F298" s="106" t="s">
        <v>39</v>
      </c>
      <c r="G298" s="157"/>
      <c r="H298" s="157"/>
      <c r="I298" s="157"/>
      <c r="J298" s="157"/>
      <c r="K298" s="157"/>
      <c r="L298" s="157"/>
      <c r="M298" s="157"/>
      <c r="N298" s="157"/>
      <c r="O298" s="107"/>
      <c r="P298" s="1"/>
    </row>
    <row r="299" spans="1:16" ht="15.75">
      <c r="A299" s="145">
        <v>1</v>
      </c>
      <c r="B299" s="130"/>
      <c r="C299" s="130"/>
      <c r="D299" s="130"/>
      <c r="E299" s="130"/>
      <c r="F299" s="146"/>
      <c r="G299" s="147"/>
      <c r="H299" s="147"/>
      <c r="I299" s="147"/>
      <c r="J299" s="147"/>
      <c r="K299" s="147"/>
      <c r="L299" s="147"/>
      <c r="M299" s="147"/>
      <c r="N299" s="147"/>
      <c r="O299" s="148"/>
      <c r="P299" s="1"/>
    </row>
    <row r="300" spans="1:16" ht="15.75">
      <c r="A300" s="145"/>
      <c r="B300" s="130"/>
      <c r="C300" s="130"/>
      <c r="D300" s="130"/>
      <c r="E300" s="130"/>
      <c r="F300" s="149"/>
      <c r="G300" s="150"/>
      <c r="H300" s="150"/>
      <c r="I300" s="150"/>
      <c r="J300" s="150"/>
      <c r="K300" s="150"/>
      <c r="L300" s="150"/>
      <c r="M300" s="150"/>
      <c r="N300" s="150"/>
      <c r="O300" s="151"/>
      <c r="P300" s="1"/>
    </row>
    <row r="301" spans="1:16" ht="15.75" customHeight="1">
      <c r="A301" s="19">
        <v>2</v>
      </c>
      <c r="B301" s="130"/>
      <c r="C301" s="130"/>
      <c r="D301" s="130"/>
      <c r="E301" s="130"/>
      <c r="F301" s="134"/>
      <c r="G301" s="135"/>
      <c r="H301" s="135"/>
      <c r="I301" s="135"/>
      <c r="J301" s="135"/>
      <c r="K301" s="135"/>
      <c r="L301" s="135"/>
      <c r="M301" s="135"/>
      <c r="N301" s="135"/>
      <c r="O301" s="136"/>
      <c r="P301" s="1"/>
    </row>
    <row r="302" spans="1:16" ht="26.25" customHeight="1">
      <c r="A302" s="19">
        <v>3</v>
      </c>
      <c r="B302" s="130"/>
      <c r="C302" s="130"/>
      <c r="D302" s="130"/>
      <c r="E302" s="130"/>
      <c r="F302" s="134"/>
      <c r="G302" s="135"/>
      <c r="H302" s="135"/>
      <c r="I302" s="135"/>
      <c r="J302" s="135"/>
      <c r="K302" s="135"/>
      <c r="L302" s="135"/>
      <c r="M302" s="135"/>
      <c r="N302" s="135"/>
      <c r="O302" s="136"/>
      <c r="P302" s="1"/>
    </row>
    <row r="303" spans="1:16" ht="15.75">
      <c r="A303" s="138" t="s">
        <v>40</v>
      </c>
      <c r="B303" s="139"/>
      <c r="C303" s="139"/>
      <c r="D303" s="139"/>
      <c r="E303" s="139"/>
      <c r="F303" s="139"/>
      <c r="G303" s="139"/>
      <c r="H303" s="139"/>
      <c r="I303" s="139"/>
      <c r="J303" s="139"/>
      <c r="K303" s="139"/>
      <c r="L303" s="139"/>
      <c r="M303" s="139"/>
      <c r="N303" s="139"/>
      <c r="O303" s="140"/>
      <c r="P303" s="1"/>
    </row>
    <row r="304" spans="1:16" ht="15.75">
      <c r="A304" s="19">
        <v>1</v>
      </c>
      <c r="B304" s="130"/>
      <c r="C304" s="130"/>
      <c r="D304" s="130"/>
      <c r="E304" s="130"/>
      <c r="F304" s="134"/>
      <c r="G304" s="135"/>
      <c r="H304" s="135"/>
      <c r="I304" s="135"/>
      <c r="J304" s="135"/>
      <c r="K304" s="135"/>
      <c r="L304" s="135"/>
      <c r="M304" s="135"/>
      <c r="N304" s="135"/>
      <c r="O304" s="136"/>
      <c r="P304" s="1"/>
    </row>
    <row r="305" spans="1:16" ht="15.75">
      <c r="A305" s="19">
        <v>2</v>
      </c>
      <c r="B305" s="130"/>
      <c r="C305" s="130"/>
      <c r="D305" s="130"/>
      <c r="E305" s="130"/>
      <c r="F305" s="134"/>
      <c r="G305" s="135"/>
      <c r="H305" s="135"/>
      <c r="I305" s="135"/>
      <c r="J305" s="135"/>
      <c r="K305" s="135"/>
      <c r="L305" s="135"/>
      <c r="M305" s="135"/>
      <c r="N305" s="135"/>
      <c r="O305" s="136"/>
      <c r="P305" s="1"/>
    </row>
    <row r="306" spans="1:16" ht="15.75">
      <c r="A306" s="19">
        <v>3</v>
      </c>
      <c r="B306" s="130"/>
      <c r="C306" s="130"/>
      <c r="D306" s="130"/>
      <c r="E306" s="130"/>
      <c r="F306" s="134"/>
      <c r="G306" s="135"/>
      <c r="H306" s="135"/>
      <c r="I306" s="135"/>
      <c r="J306" s="135"/>
      <c r="K306" s="135"/>
      <c r="L306" s="135"/>
      <c r="M306" s="135"/>
      <c r="N306" s="135"/>
      <c r="O306" s="136"/>
      <c r="P306" s="1"/>
    </row>
    <row r="307" spans="1:16" ht="15.75">
      <c r="A307" s="141" t="s">
        <v>180</v>
      </c>
      <c r="B307" s="142"/>
      <c r="C307" s="142"/>
      <c r="D307" s="142"/>
      <c r="E307" s="142"/>
      <c r="F307" s="142"/>
      <c r="G307" s="142"/>
      <c r="H307" s="142"/>
      <c r="I307" s="142"/>
      <c r="J307" s="142"/>
      <c r="K307" s="142"/>
      <c r="L307" s="142"/>
      <c r="M307" s="142"/>
      <c r="N307" s="142"/>
      <c r="O307" s="143"/>
      <c r="P307" s="1"/>
    </row>
    <row r="308" spans="1:16" ht="20.25">
      <c r="A308" s="21" t="s">
        <v>56</v>
      </c>
      <c r="B308" s="21" t="s">
        <v>57</v>
      </c>
      <c r="C308" s="144" t="s">
        <v>58</v>
      </c>
      <c r="D308" s="144"/>
      <c r="E308" s="144"/>
      <c r="F308" s="131" t="s">
        <v>181</v>
      </c>
      <c r="G308" s="132"/>
      <c r="H308" s="131" t="s">
        <v>59</v>
      </c>
      <c r="I308" s="132"/>
      <c r="J308" s="132"/>
      <c r="K308" s="133"/>
      <c r="L308" s="131" t="s">
        <v>28</v>
      </c>
      <c r="M308" s="132"/>
      <c r="N308" s="132"/>
      <c r="O308" s="133"/>
      <c r="P308" s="1"/>
    </row>
    <row r="309" spans="1:16" ht="15.75">
      <c r="A309" s="19">
        <v>1</v>
      </c>
      <c r="B309" s="20"/>
      <c r="C309" s="130"/>
      <c r="D309" s="130"/>
      <c r="E309" s="130"/>
      <c r="F309" s="120"/>
      <c r="G309" s="120"/>
      <c r="H309" s="131"/>
      <c r="I309" s="132"/>
      <c r="J309" s="132"/>
      <c r="K309" s="133"/>
      <c r="L309" s="131"/>
      <c r="M309" s="132"/>
      <c r="N309" s="132"/>
      <c r="O309" s="133"/>
      <c r="P309" s="1"/>
    </row>
    <row r="310" spans="1:16" ht="15.75">
      <c r="A310" s="19">
        <v>2</v>
      </c>
      <c r="B310" s="20"/>
      <c r="C310" s="130"/>
      <c r="D310" s="130"/>
      <c r="E310" s="130"/>
      <c r="F310" s="120"/>
      <c r="G310" s="120"/>
      <c r="H310" s="131"/>
      <c r="I310" s="132"/>
      <c r="J310" s="132"/>
      <c r="K310" s="133"/>
      <c r="L310" s="131"/>
      <c r="M310" s="132"/>
      <c r="N310" s="132"/>
      <c r="O310" s="133"/>
      <c r="P310" s="1"/>
    </row>
    <row r="311" spans="1:16" ht="15.75">
      <c r="A311" s="19">
        <v>3</v>
      </c>
      <c r="B311" s="20"/>
      <c r="C311" s="130"/>
      <c r="D311" s="130"/>
      <c r="E311" s="130"/>
      <c r="F311" s="120"/>
      <c r="G311" s="120"/>
      <c r="H311" s="131"/>
      <c r="I311" s="132"/>
      <c r="J311" s="132"/>
      <c r="K311" s="133"/>
      <c r="L311" s="131"/>
      <c r="M311" s="132"/>
      <c r="N311" s="132"/>
      <c r="O311" s="133"/>
      <c r="P311" s="1"/>
    </row>
    <row r="312" spans="1:16" ht="15.75">
      <c r="A312" s="19">
        <v>4</v>
      </c>
      <c r="B312" s="20"/>
      <c r="C312" s="130"/>
      <c r="D312" s="130"/>
      <c r="E312" s="130"/>
      <c r="F312" s="120"/>
      <c r="G312" s="120"/>
      <c r="H312" s="131"/>
      <c r="I312" s="132"/>
      <c r="J312" s="132"/>
      <c r="K312" s="133"/>
      <c r="L312" s="131"/>
      <c r="M312" s="132"/>
      <c r="N312" s="132"/>
      <c r="O312" s="133"/>
      <c r="P312" s="1"/>
    </row>
    <row r="313" spans="1:15" ht="24.75" customHeight="1">
      <c r="A313" s="19">
        <v>5</v>
      </c>
      <c r="B313" s="20"/>
      <c r="C313" s="130"/>
      <c r="D313" s="130"/>
      <c r="E313" s="130"/>
      <c r="F313" s="120"/>
      <c r="G313" s="120"/>
      <c r="H313" s="131"/>
      <c r="I313" s="132"/>
      <c r="J313" s="132"/>
      <c r="K313" s="133"/>
      <c r="L313" s="131"/>
      <c r="M313" s="132"/>
      <c r="N313" s="132"/>
      <c r="O313" s="133"/>
    </row>
    <row r="314" spans="1:15" ht="15">
      <c r="A314" s="19">
        <v>6</v>
      </c>
      <c r="B314" s="20"/>
      <c r="C314" s="130"/>
      <c r="D314" s="130"/>
      <c r="E314" s="130"/>
      <c r="F314" s="120"/>
      <c r="G314" s="120"/>
      <c r="H314" s="131"/>
      <c r="I314" s="132"/>
      <c r="J314" s="132"/>
      <c r="K314" s="133"/>
      <c r="L314" s="131"/>
      <c r="M314" s="132"/>
      <c r="N314" s="132"/>
      <c r="O314" s="133"/>
    </row>
    <row r="315" spans="1:15" ht="15">
      <c r="A315" s="19">
        <v>7</v>
      </c>
      <c r="B315" s="20"/>
      <c r="C315" s="130"/>
      <c r="D315" s="130"/>
      <c r="E315" s="130"/>
      <c r="F315" s="120"/>
      <c r="G315" s="120"/>
      <c r="H315" s="131"/>
      <c r="I315" s="132"/>
      <c r="J315" s="132"/>
      <c r="K315" s="133"/>
      <c r="L315" s="131"/>
      <c r="M315" s="132"/>
      <c r="N315" s="132"/>
      <c r="O315" s="133"/>
    </row>
    <row r="316" spans="1:15" ht="15">
      <c r="A316" s="19">
        <v>8</v>
      </c>
      <c r="B316" s="20"/>
      <c r="C316" s="130"/>
      <c r="D316" s="130"/>
      <c r="E316" s="130"/>
      <c r="F316" s="120"/>
      <c r="G316" s="120"/>
      <c r="H316" s="131"/>
      <c r="I316" s="132"/>
      <c r="J316" s="132"/>
      <c r="K316" s="133"/>
      <c r="L316" s="131"/>
      <c r="M316" s="132"/>
      <c r="N316" s="132"/>
      <c r="O316" s="133"/>
    </row>
    <row r="317" spans="1:15" ht="15">
      <c r="A317" s="19">
        <v>9</v>
      </c>
      <c r="B317" s="20"/>
      <c r="C317" s="130"/>
      <c r="D317" s="130"/>
      <c r="E317" s="130"/>
      <c r="F317" s="120"/>
      <c r="G317" s="120"/>
      <c r="H317" s="131"/>
      <c r="I317" s="132"/>
      <c r="J317" s="132"/>
      <c r="K317" s="133"/>
      <c r="L317" s="131"/>
      <c r="M317" s="132"/>
      <c r="N317" s="132"/>
      <c r="O317" s="133"/>
    </row>
    <row r="318" spans="1:15" ht="15">
      <c r="A318" s="19">
        <v>10</v>
      </c>
      <c r="B318" s="20"/>
      <c r="C318" s="130"/>
      <c r="D318" s="130"/>
      <c r="E318" s="130"/>
      <c r="F318" s="120"/>
      <c r="G318" s="120"/>
      <c r="H318" s="131"/>
      <c r="I318" s="132"/>
      <c r="J318" s="132"/>
      <c r="K318" s="133"/>
      <c r="L318" s="131"/>
      <c r="M318" s="132"/>
      <c r="N318" s="132"/>
      <c r="O318" s="133"/>
    </row>
    <row r="319" spans="1:15" ht="15">
      <c r="A319" s="206"/>
      <c r="B319" s="207"/>
      <c r="C319" s="207"/>
      <c r="D319" s="207"/>
      <c r="E319" s="207"/>
      <c r="F319" s="207"/>
      <c r="G319" s="207"/>
      <c r="H319" s="207"/>
      <c r="I319" s="207"/>
      <c r="J319" s="207"/>
      <c r="K319" s="207"/>
      <c r="L319" s="207"/>
      <c r="M319" s="207"/>
      <c r="N319" s="207"/>
      <c r="O319" s="207"/>
    </row>
    <row r="320" spans="1:15" ht="15">
      <c r="A320" s="199"/>
      <c r="B320" s="200"/>
      <c r="C320" s="200"/>
      <c r="D320" s="200"/>
      <c r="E320" s="200"/>
      <c r="F320" s="200"/>
      <c r="G320" s="200"/>
      <c r="H320" s="200"/>
      <c r="I320" s="200"/>
      <c r="J320" s="200"/>
      <c r="K320" s="200"/>
      <c r="L320" s="200"/>
      <c r="M320" s="200"/>
      <c r="N320" s="200"/>
      <c r="O320" s="200"/>
    </row>
    <row r="321" spans="1:15" ht="18">
      <c r="A321" s="201"/>
      <c r="B321" s="202"/>
      <c r="C321" s="202"/>
      <c r="D321" s="202"/>
      <c r="E321" s="202"/>
      <c r="F321" s="202"/>
      <c r="G321" s="202"/>
      <c r="H321" s="202"/>
      <c r="I321" s="202"/>
      <c r="J321" s="202"/>
      <c r="K321" s="202"/>
      <c r="L321" s="202"/>
      <c r="M321" s="202"/>
      <c r="N321" s="202"/>
      <c r="O321" s="203"/>
    </row>
    <row r="322" spans="1:15" ht="15">
      <c r="A322" s="204"/>
      <c r="B322" s="204"/>
      <c r="C322" s="204"/>
      <c r="D322" s="204"/>
      <c r="E322" s="204"/>
      <c r="F322" s="204"/>
      <c r="G322" s="204"/>
      <c r="H322" s="204"/>
      <c r="I322" s="204"/>
      <c r="J322" s="204"/>
      <c r="K322" s="204"/>
      <c r="L322" s="204"/>
      <c r="M322" s="204"/>
      <c r="N322" s="204"/>
      <c r="O322" s="204"/>
    </row>
    <row r="323" spans="1:15" ht="15">
      <c r="A323" s="205"/>
      <c r="B323" s="205"/>
      <c r="C323" s="205"/>
      <c r="D323" s="205"/>
      <c r="E323" s="205"/>
      <c r="F323" s="205"/>
      <c r="G323" s="205"/>
      <c r="H323" s="205"/>
      <c r="I323" s="205"/>
      <c r="J323" s="205"/>
      <c r="K323" s="205"/>
      <c r="L323" s="205"/>
      <c r="M323" s="205"/>
      <c r="N323" s="205"/>
      <c r="O323" s="205"/>
    </row>
  </sheetData>
  <sheetProtection/>
  <autoFilter ref="A1:A196"/>
  <mergeCells count="1261">
    <mergeCell ref="A279:O279"/>
    <mergeCell ref="A280:O280"/>
    <mergeCell ref="A283:F284"/>
    <mergeCell ref="A285:F285"/>
    <mergeCell ref="F68:H68"/>
    <mergeCell ref="I68:L68"/>
    <mergeCell ref="F89:L89"/>
    <mergeCell ref="F90:L90"/>
    <mergeCell ref="F91:L91"/>
    <mergeCell ref="I195:J195"/>
    <mergeCell ref="I51:L51"/>
    <mergeCell ref="B69:C69"/>
    <mergeCell ref="F69:L69"/>
    <mergeCell ref="A275:O275"/>
    <mergeCell ref="A276:O276"/>
    <mergeCell ref="F92:L92"/>
    <mergeCell ref="F51:H51"/>
    <mergeCell ref="B193:E193"/>
    <mergeCell ref="G193:H193"/>
    <mergeCell ref="B192:E192"/>
    <mergeCell ref="M270:O270"/>
    <mergeCell ref="B270:E270"/>
    <mergeCell ref="G270:H270"/>
    <mergeCell ref="I270:J270"/>
    <mergeCell ref="K270:L270"/>
    <mergeCell ref="M195:O195"/>
    <mergeCell ref="G266:H266"/>
    <mergeCell ref="B195:E195"/>
    <mergeCell ref="G195:H195"/>
    <mergeCell ref="I268:J268"/>
    <mergeCell ref="M194:O194"/>
    <mergeCell ref="G192:H192"/>
    <mergeCell ref="I192:J192"/>
    <mergeCell ref="K192:L192"/>
    <mergeCell ref="B191:E191"/>
    <mergeCell ref="G191:H191"/>
    <mergeCell ref="I191:J191"/>
    <mergeCell ref="K191:L191"/>
    <mergeCell ref="M193:O193"/>
    <mergeCell ref="K189:L189"/>
    <mergeCell ref="B188:E188"/>
    <mergeCell ref="B189:E189"/>
    <mergeCell ref="G188:H188"/>
    <mergeCell ref="G189:H189"/>
    <mergeCell ref="B190:E190"/>
    <mergeCell ref="K195:L195"/>
    <mergeCell ref="B194:E194"/>
    <mergeCell ref="G194:H194"/>
    <mergeCell ref="I194:J194"/>
    <mergeCell ref="K194:L194"/>
    <mergeCell ref="K193:L193"/>
    <mergeCell ref="I187:J187"/>
    <mergeCell ref="B186:E186"/>
    <mergeCell ref="G186:H186"/>
    <mergeCell ref="I186:J186"/>
    <mergeCell ref="G190:H190"/>
    <mergeCell ref="I190:J190"/>
    <mergeCell ref="I188:J188"/>
    <mergeCell ref="I189:J189"/>
    <mergeCell ref="M186:O186"/>
    <mergeCell ref="M190:O190"/>
    <mergeCell ref="M189:O189"/>
    <mergeCell ref="M188:O188"/>
    <mergeCell ref="K186:L186"/>
    <mergeCell ref="K185:L185"/>
    <mergeCell ref="M187:O187"/>
    <mergeCell ref="K190:L190"/>
    <mergeCell ref="K187:L187"/>
    <mergeCell ref="K188:L188"/>
    <mergeCell ref="A159:O159"/>
    <mergeCell ref="B182:E182"/>
    <mergeCell ref="G182:H182"/>
    <mergeCell ref="I182:J182"/>
    <mergeCell ref="K182:L182"/>
    <mergeCell ref="K179:L179"/>
    <mergeCell ref="K180:L180"/>
    <mergeCell ref="I181:J181"/>
    <mergeCell ref="I165:J165"/>
    <mergeCell ref="B163:E163"/>
    <mergeCell ref="M134:O134"/>
    <mergeCell ref="M135:O135"/>
    <mergeCell ref="B134:E134"/>
    <mergeCell ref="B135:E135"/>
    <mergeCell ref="M133:O133"/>
    <mergeCell ref="G135:H135"/>
    <mergeCell ref="I135:J135"/>
    <mergeCell ref="K135:L135"/>
    <mergeCell ref="I134:J134"/>
    <mergeCell ref="B160:E160"/>
    <mergeCell ref="B161:E161"/>
    <mergeCell ref="G161:H161"/>
    <mergeCell ref="B170:E170"/>
    <mergeCell ref="G170:H170"/>
    <mergeCell ref="I170:J170"/>
    <mergeCell ref="B164:E164"/>
    <mergeCell ref="G164:H164"/>
    <mergeCell ref="I164:J164"/>
    <mergeCell ref="B162:E162"/>
    <mergeCell ref="M128:O128"/>
    <mergeCell ref="B128:E128"/>
    <mergeCell ref="B127:E127"/>
    <mergeCell ref="B126:E126"/>
    <mergeCell ref="I127:J127"/>
    <mergeCell ref="I128:J128"/>
    <mergeCell ref="K126:L126"/>
    <mergeCell ref="K127:L127"/>
    <mergeCell ref="I263:J263"/>
    <mergeCell ref="I264:J264"/>
    <mergeCell ref="I265:J265"/>
    <mergeCell ref="I266:J266"/>
    <mergeCell ref="I267:J267"/>
    <mergeCell ref="G264:H264"/>
    <mergeCell ref="B269:E269"/>
    <mergeCell ref="F269:O269"/>
    <mergeCell ref="K265:L265"/>
    <mergeCell ref="K266:L266"/>
    <mergeCell ref="K267:L267"/>
    <mergeCell ref="K268:L268"/>
    <mergeCell ref="M266:O266"/>
    <mergeCell ref="M267:O267"/>
    <mergeCell ref="M268:O268"/>
    <mergeCell ref="G268:H268"/>
    <mergeCell ref="B261:E261"/>
    <mergeCell ref="I262:J262"/>
    <mergeCell ref="B266:E266"/>
    <mergeCell ref="B265:E265"/>
    <mergeCell ref="B267:E267"/>
    <mergeCell ref="G265:H265"/>
    <mergeCell ref="G267:H267"/>
    <mergeCell ref="G261:H261"/>
    <mergeCell ref="G262:H262"/>
    <mergeCell ref="G263:H263"/>
    <mergeCell ref="G259:H259"/>
    <mergeCell ref="B260:E260"/>
    <mergeCell ref="G260:H260"/>
    <mergeCell ref="M255:O255"/>
    <mergeCell ref="I256:J256"/>
    <mergeCell ref="G256:H256"/>
    <mergeCell ref="B257:E257"/>
    <mergeCell ref="G257:H257"/>
    <mergeCell ref="I260:J260"/>
    <mergeCell ref="K260:L260"/>
    <mergeCell ref="M260:O260"/>
    <mergeCell ref="M261:O261"/>
    <mergeCell ref="M262:O262"/>
    <mergeCell ref="K262:L262"/>
    <mergeCell ref="F258:O258"/>
    <mergeCell ref="I259:J259"/>
    <mergeCell ref="B253:E253"/>
    <mergeCell ref="G253:H253"/>
    <mergeCell ref="M257:O257"/>
    <mergeCell ref="I255:J255"/>
    <mergeCell ref="K255:L255"/>
    <mergeCell ref="M254:O254"/>
    <mergeCell ref="K259:L259"/>
    <mergeCell ref="M259:O259"/>
    <mergeCell ref="B250:E250"/>
    <mergeCell ref="G250:H250"/>
    <mergeCell ref="I250:J250"/>
    <mergeCell ref="K250:L250"/>
    <mergeCell ref="B258:E258"/>
    <mergeCell ref="B259:E259"/>
    <mergeCell ref="B255:E255"/>
    <mergeCell ref="G255:H255"/>
    <mergeCell ref="B256:E256"/>
    <mergeCell ref="K252:L252"/>
    <mergeCell ref="B271:E271"/>
    <mergeCell ref="G271:H271"/>
    <mergeCell ref="I271:J271"/>
    <mergeCell ref="K271:L271"/>
    <mergeCell ref="B262:E262"/>
    <mergeCell ref="B263:E263"/>
    <mergeCell ref="B264:E264"/>
    <mergeCell ref="K264:L264"/>
    <mergeCell ref="K263:L263"/>
    <mergeCell ref="B268:E268"/>
    <mergeCell ref="M271:O271"/>
    <mergeCell ref="M256:O256"/>
    <mergeCell ref="I261:J261"/>
    <mergeCell ref="K261:L261"/>
    <mergeCell ref="K256:L256"/>
    <mergeCell ref="I257:J257"/>
    <mergeCell ref="K257:L257"/>
    <mergeCell ref="M263:O263"/>
    <mergeCell ref="M264:O264"/>
    <mergeCell ref="M265:O265"/>
    <mergeCell ref="G248:H248"/>
    <mergeCell ref="I248:J248"/>
    <mergeCell ref="K248:L248"/>
    <mergeCell ref="B251:E251"/>
    <mergeCell ref="G251:H251"/>
    <mergeCell ref="I251:J251"/>
    <mergeCell ref="K251:L251"/>
    <mergeCell ref="B249:E249"/>
    <mergeCell ref="G249:H249"/>
    <mergeCell ref="I249:J249"/>
    <mergeCell ref="M247:O247"/>
    <mergeCell ref="M252:O252"/>
    <mergeCell ref="B254:E254"/>
    <mergeCell ref="G254:H254"/>
    <mergeCell ref="I254:J254"/>
    <mergeCell ref="K254:L254"/>
    <mergeCell ref="B252:E252"/>
    <mergeCell ref="G252:H252"/>
    <mergeCell ref="I252:J252"/>
    <mergeCell ref="B248:E248"/>
    <mergeCell ref="B236:E236"/>
    <mergeCell ref="G236:H236"/>
    <mergeCell ref="I236:J236"/>
    <mergeCell ref="K236:L236"/>
    <mergeCell ref="B246:E246"/>
    <mergeCell ref="G246:H246"/>
    <mergeCell ref="I246:J246"/>
    <mergeCell ref="K246:L246"/>
    <mergeCell ref="B243:E243"/>
    <mergeCell ref="G243:H243"/>
    <mergeCell ref="I219:J219"/>
    <mergeCell ref="M227:O227"/>
    <mergeCell ref="B235:E235"/>
    <mergeCell ref="G235:H235"/>
    <mergeCell ref="I235:J235"/>
    <mergeCell ref="K235:L235"/>
    <mergeCell ref="M235:O235"/>
    <mergeCell ref="G232:H232"/>
    <mergeCell ref="B234:E234"/>
    <mergeCell ref="G234:H234"/>
    <mergeCell ref="I227:J227"/>
    <mergeCell ref="K227:L227"/>
    <mergeCell ref="K234:L234"/>
    <mergeCell ref="I232:J232"/>
    <mergeCell ref="K230:L230"/>
    <mergeCell ref="I234:J234"/>
    <mergeCell ref="K219:L219"/>
    <mergeCell ref="M219:O219"/>
    <mergeCell ref="B214:E214"/>
    <mergeCell ref="B215:E215"/>
    <mergeCell ref="B216:E216"/>
    <mergeCell ref="G214:H214"/>
    <mergeCell ref="G215:H215"/>
    <mergeCell ref="G216:H216"/>
    <mergeCell ref="I214:J214"/>
    <mergeCell ref="M214:O214"/>
    <mergeCell ref="B169:E169"/>
    <mergeCell ref="G169:H169"/>
    <mergeCell ref="I169:J169"/>
    <mergeCell ref="B166:E166"/>
    <mergeCell ref="B167:E167"/>
    <mergeCell ref="G165:H165"/>
    <mergeCell ref="G212:H212"/>
    <mergeCell ref="K170:L170"/>
    <mergeCell ref="A178:O178"/>
    <mergeCell ref="M179:O179"/>
    <mergeCell ref="K183:L183"/>
    <mergeCell ref="B184:E184"/>
    <mergeCell ref="G184:H184"/>
    <mergeCell ref="I184:J184"/>
    <mergeCell ref="K184:L184"/>
    <mergeCell ref="M185:O185"/>
    <mergeCell ref="K208:L208"/>
    <mergeCell ref="M208:O208"/>
    <mergeCell ref="M211:O211"/>
    <mergeCell ref="I209:J209"/>
    <mergeCell ref="K209:L209"/>
    <mergeCell ref="M209:O209"/>
    <mergeCell ref="I115:J115"/>
    <mergeCell ref="B111:E111"/>
    <mergeCell ref="M164:O164"/>
    <mergeCell ref="G126:H126"/>
    <mergeCell ref="G127:H127"/>
    <mergeCell ref="G128:H128"/>
    <mergeCell ref="I126:J126"/>
    <mergeCell ref="K164:L164"/>
    <mergeCell ref="M126:O126"/>
    <mergeCell ref="M127:O127"/>
    <mergeCell ref="G120:H120"/>
    <mergeCell ref="I119:J119"/>
    <mergeCell ref="I120:J120"/>
    <mergeCell ref="K119:L119"/>
    <mergeCell ref="K120:L120"/>
    <mergeCell ref="M105:O105"/>
    <mergeCell ref="M113:O113"/>
    <mergeCell ref="A117:O117"/>
    <mergeCell ref="I110:J110"/>
    <mergeCell ref="G113:H113"/>
    <mergeCell ref="G119:H119"/>
    <mergeCell ref="M106:O106"/>
    <mergeCell ref="M100:O100"/>
    <mergeCell ref="A97:O97"/>
    <mergeCell ref="M99:O99"/>
    <mergeCell ref="G98:H98"/>
    <mergeCell ref="I113:J113"/>
    <mergeCell ref="G109:H109"/>
    <mergeCell ref="I109:J109"/>
    <mergeCell ref="B115:H115"/>
    <mergeCell ref="B33:E33"/>
    <mergeCell ref="M42:O42"/>
    <mergeCell ref="I122:J122"/>
    <mergeCell ref="K122:L122"/>
    <mergeCell ref="K101:L101"/>
    <mergeCell ref="M101:O101"/>
    <mergeCell ref="B102:E102"/>
    <mergeCell ref="G102:H102"/>
    <mergeCell ref="I102:J102"/>
    <mergeCell ref="K102:L102"/>
    <mergeCell ref="B46:E46"/>
    <mergeCell ref="I44:J44"/>
    <mergeCell ref="K44:L44"/>
    <mergeCell ref="G46:H46"/>
    <mergeCell ref="G45:H45"/>
    <mergeCell ref="I46:J46"/>
    <mergeCell ref="I223:J223"/>
    <mergeCell ref="B38:E38"/>
    <mergeCell ref="F38:O38"/>
    <mergeCell ref="B49:E49"/>
    <mergeCell ref="G49:H49"/>
    <mergeCell ref="I49:J49"/>
    <mergeCell ref="K49:L49"/>
    <mergeCell ref="G50:H50"/>
    <mergeCell ref="K45:L45"/>
    <mergeCell ref="M89:O89"/>
    <mergeCell ref="B208:E208"/>
    <mergeCell ref="G34:O34"/>
    <mergeCell ref="B50:E50"/>
    <mergeCell ref="B34:E34"/>
    <mergeCell ref="K47:L47"/>
    <mergeCell ref="B48:E48"/>
    <mergeCell ref="I45:J45"/>
    <mergeCell ref="I77:J77"/>
    <mergeCell ref="B207:E207"/>
    <mergeCell ref="K46:L46"/>
    <mergeCell ref="B227:E227"/>
    <mergeCell ref="G227:H227"/>
    <mergeCell ref="B225:E225"/>
    <mergeCell ref="B223:E223"/>
    <mergeCell ref="G224:H224"/>
    <mergeCell ref="G223:H223"/>
    <mergeCell ref="B226:E226"/>
    <mergeCell ref="A320:O320"/>
    <mergeCell ref="A321:O321"/>
    <mergeCell ref="A322:E323"/>
    <mergeCell ref="F322:J323"/>
    <mergeCell ref="K322:O323"/>
    <mergeCell ref="A319:O319"/>
    <mergeCell ref="M230:O230"/>
    <mergeCell ref="M229:O229"/>
    <mergeCell ref="B228:E228"/>
    <mergeCell ref="B211:E211"/>
    <mergeCell ref="G211:H211"/>
    <mergeCell ref="I211:J211"/>
    <mergeCell ref="K211:L211"/>
    <mergeCell ref="B213:E213"/>
    <mergeCell ref="G213:H213"/>
    <mergeCell ref="B229:E229"/>
    <mergeCell ref="M130:O130"/>
    <mergeCell ref="M132:O132"/>
    <mergeCell ref="M131:O131"/>
    <mergeCell ref="I130:J130"/>
    <mergeCell ref="K130:L130"/>
    <mergeCell ref="M145:O145"/>
    <mergeCell ref="M141:O141"/>
    <mergeCell ref="I136:L136"/>
    <mergeCell ref="M140:O140"/>
    <mergeCell ref="A139:O139"/>
    <mergeCell ref="M215:O215"/>
    <mergeCell ref="I145:J145"/>
    <mergeCell ref="K145:L145"/>
    <mergeCell ref="K129:L129"/>
    <mergeCell ref="K128:L128"/>
    <mergeCell ref="K132:L132"/>
    <mergeCell ref="I141:J141"/>
    <mergeCell ref="K141:L141"/>
    <mergeCell ref="I140:J140"/>
    <mergeCell ref="K134:L134"/>
    <mergeCell ref="M175:O175"/>
    <mergeCell ref="M142:O142"/>
    <mergeCell ref="M143:O143"/>
    <mergeCell ref="M144:O144"/>
    <mergeCell ref="M231:O231"/>
    <mergeCell ref="M217:O217"/>
    <mergeCell ref="M165:O165"/>
    <mergeCell ref="M166:O166"/>
    <mergeCell ref="M167:O167"/>
    <mergeCell ref="M170:O170"/>
    <mergeCell ref="M224:O224"/>
    <mergeCell ref="M218:O218"/>
    <mergeCell ref="M220:O220"/>
    <mergeCell ref="M221:O221"/>
    <mergeCell ref="M222:O222"/>
    <mergeCell ref="M204:O204"/>
    <mergeCell ref="M216:O216"/>
    <mergeCell ref="M223:O223"/>
    <mergeCell ref="M212:O212"/>
    <mergeCell ref="M213:O213"/>
    <mergeCell ref="I155:J155"/>
    <mergeCell ref="K155:L155"/>
    <mergeCell ref="G155:H155"/>
    <mergeCell ref="G123:H123"/>
    <mergeCell ref="I123:J123"/>
    <mergeCell ref="G131:H131"/>
    <mergeCell ref="I131:J131"/>
    <mergeCell ref="K131:L131"/>
    <mergeCell ref="G132:H132"/>
    <mergeCell ref="G133:H133"/>
    <mergeCell ref="B154:E154"/>
    <mergeCell ref="I133:J133"/>
    <mergeCell ref="K133:L133"/>
    <mergeCell ref="B168:E168"/>
    <mergeCell ref="G168:H168"/>
    <mergeCell ref="I168:J168"/>
    <mergeCell ref="K168:L168"/>
    <mergeCell ref="K161:L161"/>
    <mergeCell ref="G162:H162"/>
    <mergeCell ref="B155:E155"/>
    <mergeCell ref="M107:O107"/>
    <mergeCell ref="M119:O119"/>
    <mergeCell ref="M123:O123"/>
    <mergeCell ref="M124:O124"/>
    <mergeCell ref="M122:O122"/>
    <mergeCell ref="M120:O120"/>
    <mergeCell ref="M110:O110"/>
    <mergeCell ref="M118:O118"/>
    <mergeCell ref="B124:E124"/>
    <mergeCell ref="G122:H122"/>
    <mergeCell ref="F201:O201"/>
    <mergeCell ref="K207:L207"/>
    <mergeCell ref="M207:O207"/>
    <mergeCell ref="G208:H208"/>
    <mergeCell ref="G207:H207"/>
    <mergeCell ref="I207:J207"/>
    <mergeCell ref="M203:O203"/>
    <mergeCell ref="M205:O205"/>
    <mergeCell ref="K204:L204"/>
    <mergeCell ref="B181:E181"/>
    <mergeCell ref="B183:E183"/>
    <mergeCell ref="B201:E201"/>
    <mergeCell ref="I193:J193"/>
    <mergeCell ref="G203:H203"/>
    <mergeCell ref="B185:E185"/>
    <mergeCell ref="G185:H185"/>
    <mergeCell ref="I185:J185"/>
    <mergeCell ref="B187:E187"/>
    <mergeCell ref="M181:O181"/>
    <mergeCell ref="I203:J203"/>
    <mergeCell ref="K203:L203"/>
    <mergeCell ref="I208:J208"/>
    <mergeCell ref="G179:H179"/>
    <mergeCell ref="I179:J179"/>
    <mergeCell ref="G183:H183"/>
    <mergeCell ref="I183:J183"/>
    <mergeCell ref="G200:H200"/>
    <mergeCell ref="I200:J200"/>
    <mergeCell ref="F206:O206"/>
    <mergeCell ref="K160:L160"/>
    <mergeCell ref="K167:L167"/>
    <mergeCell ref="G167:H167"/>
    <mergeCell ref="I167:J167"/>
    <mergeCell ref="G166:H166"/>
    <mergeCell ref="G163:H163"/>
    <mergeCell ref="I163:J163"/>
    <mergeCell ref="I162:J162"/>
    <mergeCell ref="K162:L162"/>
    <mergeCell ref="K163:L163"/>
    <mergeCell ref="M161:O161"/>
    <mergeCell ref="M162:O162"/>
    <mergeCell ref="M163:O163"/>
    <mergeCell ref="I161:J161"/>
    <mergeCell ref="M172:O172"/>
    <mergeCell ref="M171:O171"/>
    <mergeCell ref="K165:L165"/>
    <mergeCell ref="I172:J172"/>
    <mergeCell ref="M169:O169"/>
    <mergeCell ref="M168:O168"/>
    <mergeCell ref="B173:E173"/>
    <mergeCell ref="G173:H173"/>
    <mergeCell ref="M200:O200"/>
    <mergeCell ref="K169:L169"/>
    <mergeCell ref="M174:O174"/>
    <mergeCell ref="I171:J171"/>
    <mergeCell ref="B172:E172"/>
    <mergeCell ref="G172:H172"/>
    <mergeCell ref="K181:L181"/>
    <mergeCell ref="M180:O180"/>
    <mergeCell ref="I125:J125"/>
    <mergeCell ref="G129:H129"/>
    <mergeCell ref="B125:E125"/>
    <mergeCell ref="I124:J124"/>
    <mergeCell ref="K200:L200"/>
    <mergeCell ref="G160:H160"/>
    <mergeCell ref="I160:J160"/>
    <mergeCell ref="A199:O199"/>
    <mergeCell ref="M196:O196"/>
    <mergeCell ref="G154:H154"/>
    <mergeCell ref="I154:J154"/>
    <mergeCell ref="K154:L154"/>
    <mergeCell ref="I148:J148"/>
    <mergeCell ref="K148:L148"/>
    <mergeCell ref="K152:L152"/>
    <mergeCell ref="G153:H153"/>
    <mergeCell ref="I153:J153"/>
    <mergeCell ref="K153:L153"/>
    <mergeCell ref="G149:H149"/>
    <mergeCell ref="G64:H64"/>
    <mergeCell ref="G110:H110"/>
    <mergeCell ref="K123:L123"/>
    <mergeCell ref="G121:H121"/>
    <mergeCell ref="I121:J121"/>
    <mergeCell ref="G101:H101"/>
    <mergeCell ref="B93:H93"/>
    <mergeCell ref="B92:E92"/>
    <mergeCell ref="B119:E119"/>
    <mergeCell ref="B120:E120"/>
    <mergeCell ref="K125:L125"/>
    <mergeCell ref="K124:L124"/>
    <mergeCell ref="K140:L140"/>
    <mergeCell ref="I129:J129"/>
    <mergeCell ref="G130:H130"/>
    <mergeCell ref="G124:H124"/>
    <mergeCell ref="G125:H125"/>
    <mergeCell ref="G134:H134"/>
    <mergeCell ref="G140:H140"/>
    <mergeCell ref="I137:J137"/>
    <mergeCell ref="A73:O73"/>
    <mergeCell ref="B74:E74"/>
    <mergeCell ref="B122:E122"/>
    <mergeCell ref="M65:O65"/>
    <mergeCell ref="K66:L66"/>
    <mergeCell ref="K71:L71"/>
    <mergeCell ref="K75:L75"/>
    <mergeCell ref="K121:L121"/>
    <mergeCell ref="M90:O90"/>
    <mergeCell ref="M80:O80"/>
    <mergeCell ref="I65:J65"/>
    <mergeCell ref="K65:L65"/>
    <mergeCell ref="G66:H66"/>
    <mergeCell ref="I66:J66"/>
    <mergeCell ref="G65:H65"/>
    <mergeCell ref="K67:L67"/>
    <mergeCell ref="M92:O92"/>
    <mergeCell ref="K99:L99"/>
    <mergeCell ref="M104:O104"/>
    <mergeCell ref="K103:L103"/>
    <mergeCell ref="M102:O102"/>
    <mergeCell ref="A96:O96"/>
    <mergeCell ref="I98:J98"/>
    <mergeCell ref="I93:L93"/>
    <mergeCell ref="M93:O93"/>
    <mergeCell ref="B100:E100"/>
    <mergeCell ref="B112:E112"/>
    <mergeCell ref="M121:O121"/>
    <mergeCell ref="M98:O98"/>
    <mergeCell ref="K109:L109"/>
    <mergeCell ref="M109:O109"/>
    <mergeCell ref="G100:H100"/>
    <mergeCell ref="I100:J100"/>
    <mergeCell ref="I105:J105"/>
    <mergeCell ref="I106:J106"/>
    <mergeCell ref="I104:J104"/>
    <mergeCell ref="M75:O75"/>
    <mergeCell ref="I75:J75"/>
    <mergeCell ref="K74:L74"/>
    <mergeCell ref="M76:O76"/>
    <mergeCell ref="K76:L76"/>
    <mergeCell ref="M129:O129"/>
    <mergeCell ref="M125:O125"/>
    <mergeCell ref="M111:O111"/>
    <mergeCell ref="M112:O112"/>
    <mergeCell ref="M114:O114"/>
    <mergeCell ref="M91:O91"/>
    <mergeCell ref="M88:O88"/>
    <mergeCell ref="M68:O68"/>
    <mergeCell ref="M67:O67"/>
    <mergeCell ref="M64:O64"/>
    <mergeCell ref="M84:O84"/>
    <mergeCell ref="M77:O77"/>
    <mergeCell ref="M69:O69"/>
    <mergeCell ref="M66:O66"/>
    <mergeCell ref="M74:O74"/>
    <mergeCell ref="M79:O79"/>
    <mergeCell ref="B76:E76"/>
    <mergeCell ref="X3:Y3"/>
    <mergeCell ref="X4:Y4"/>
    <mergeCell ref="X5:Y5"/>
    <mergeCell ref="X6:Y6"/>
    <mergeCell ref="M56:O56"/>
    <mergeCell ref="M78:O78"/>
    <mergeCell ref="M62:O62"/>
    <mergeCell ref="G27:O27"/>
    <mergeCell ref="K106:L106"/>
    <mergeCell ref="B94:H94"/>
    <mergeCell ref="G75:H75"/>
    <mergeCell ref="G86:H86"/>
    <mergeCell ref="I86:J86"/>
    <mergeCell ref="K86:L86"/>
    <mergeCell ref="A83:O83"/>
    <mergeCell ref="M87:O87"/>
    <mergeCell ref="B84:E84"/>
    <mergeCell ref="G87:H87"/>
    <mergeCell ref="K98:L98"/>
    <mergeCell ref="K100:L100"/>
    <mergeCell ref="K105:L105"/>
    <mergeCell ref="B91:E91"/>
    <mergeCell ref="G99:H99"/>
    <mergeCell ref="I99:J99"/>
    <mergeCell ref="B86:E86"/>
    <mergeCell ref="B87:E87"/>
    <mergeCell ref="B77:E77"/>
    <mergeCell ref="B103:E103"/>
    <mergeCell ref="G108:H108"/>
    <mergeCell ref="B104:E104"/>
    <mergeCell ref="B106:E106"/>
    <mergeCell ref="G105:H105"/>
    <mergeCell ref="G88:H88"/>
    <mergeCell ref="B89:E89"/>
    <mergeCell ref="G61:H61"/>
    <mergeCell ref="I61:J61"/>
    <mergeCell ref="K61:L61"/>
    <mergeCell ref="G60:H60"/>
    <mergeCell ref="I60:J60"/>
    <mergeCell ref="B109:E109"/>
    <mergeCell ref="B99:E99"/>
    <mergeCell ref="B98:E98"/>
    <mergeCell ref="B101:E101"/>
    <mergeCell ref="B65:E65"/>
    <mergeCell ref="B52:E52"/>
    <mergeCell ref="B56:E56"/>
    <mergeCell ref="B59:E59"/>
    <mergeCell ref="B64:E64"/>
    <mergeCell ref="B55:E55"/>
    <mergeCell ref="B54:E54"/>
    <mergeCell ref="B58:E58"/>
    <mergeCell ref="B53:E53"/>
    <mergeCell ref="B63:E63"/>
    <mergeCell ref="B61:E61"/>
    <mergeCell ref="G62:H62"/>
    <mergeCell ref="G59:H59"/>
    <mergeCell ref="G63:H63"/>
    <mergeCell ref="M52:O52"/>
    <mergeCell ref="G55:H55"/>
    <mergeCell ref="K54:L54"/>
    <mergeCell ref="G56:H56"/>
    <mergeCell ref="G53:H53"/>
    <mergeCell ref="K53:L53"/>
    <mergeCell ref="K56:L56"/>
    <mergeCell ref="H1:I1"/>
    <mergeCell ref="H7:N7"/>
    <mergeCell ref="F8:G8"/>
    <mergeCell ref="H8:N8"/>
    <mergeCell ref="J3:O3"/>
    <mergeCell ref="F4:G4"/>
    <mergeCell ref="H4:I4"/>
    <mergeCell ref="J4:O4"/>
    <mergeCell ref="F5:G5"/>
    <mergeCell ref="H5:N5"/>
    <mergeCell ref="H6:I6"/>
    <mergeCell ref="J6:O6"/>
    <mergeCell ref="G58:H58"/>
    <mergeCell ref="I58:J58"/>
    <mergeCell ref="K58:L58"/>
    <mergeCell ref="G30:O30"/>
    <mergeCell ref="G31:O31"/>
    <mergeCell ref="F6:G6"/>
    <mergeCell ref="F7:G7"/>
    <mergeCell ref="J14:O14"/>
    <mergeCell ref="A1:B1"/>
    <mergeCell ref="A3:B3"/>
    <mergeCell ref="A4:B4"/>
    <mergeCell ref="A5:B5"/>
    <mergeCell ref="A6:B6"/>
    <mergeCell ref="A7:B7"/>
    <mergeCell ref="F1:G1"/>
    <mergeCell ref="F17:O17"/>
    <mergeCell ref="B18:E18"/>
    <mergeCell ref="F18:O18"/>
    <mergeCell ref="J1:O1"/>
    <mergeCell ref="F2:G2"/>
    <mergeCell ref="H2:I2"/>
    <mergeCell ref="J2:O2"/>
    <mergeCell ref="F3:G3"/>
    <mergeCell ref="H3:I3"/>
    <mergeCell ref="A8:B8"/>
    <mergeCell ref="A9:B9"/>
    <mergeCell ref="A10:B10"/>
    <mergeCell ref="A11:B11"/>
    <mergeCell ref="A12:B12"/>
    <mergeCell ref="A14:B14"/>
    <mergeCell ref="B21:E21"/>
    <mergeCell ref="F21:O21"/>
    <mergeCell ref="B27:E27"/>
    <mergeCell ref="F22:O22"/>
    <mergeCell ref="B23:E23"/>
    <mergeCell ref="F23:O23"/>
    <mergeCell ref="F24:O24"/>
    <mergeCell ref="B26:E26"/>
    <mergeCell ref="F26:O26"/>
    <mergeCell ref="B22:E22"/>
    <mergeCell ref="H9:N9"/>
    <mergeCell ref="F10:G10"/>
    <mergeCell ref="H10:N10"/>
    <mergeCell ref="F11:G11"/>
    <mergeCell ref="A13:B13"/>
    <mergeCell ref="F20:O20"/>
    <mergeCell ref="B17:E17"/>
    <mergeCell ref="B20:E20"/>
    <mergeCell ref="M44:O44"/>
    <mergeCell ref="M45:O45"/>
    <mergeCell ref="M46:O46"/>
    <mergeCell ref="M49:O49"/>
    <mergeCell ref="H11:N11"/>
    <mergeCell ref="M50:O50"/>
    <mergeCell ref="M48:O48"/>
    <mergeCell ref="I50:J50"/>
    <mergeCell ref="H14:I14"/>
    <mergeCell ref="B16:O16"/>
    <mergeCell ref="B19:E19"/>
    <mergeCell ref="M103:O103"/>
    <mergeCell ref="G103:H103"/>
    <mergeCell ref="I103:J103"/>
    <mergeCell ref="M70:O70"/>
    <mergeCell ref="I70:L70"/>
    <mergeCell ref="B70:H70"/>
    <mergeCell ref="B88:E88"/>
    <mergeCell ref="B29:E29"/>
    <mergeCell ref="M54:O54"/>
    <mergeCell ref="B35:O35"/>
    <mergeCell ref="B36:E36"/>
    <mergeCell ref="F36:O36"/>
    <mergeCell ref="B37:E37"/>
    <mergeCell ref="F37:O37"/>
    <mergeCell ref="B28:E28"/>
    <mergeCell ref="G28:O28"/>
    <mergeCell ref="G29:O29"/>
    <mergeCell ref="G32:O32"/>
    <mergeCell ref="G33:O33"/>
    <mergeCell ref="K84:L84"/>
    <mergeCell ref="I87:J87"/>
    <mergeCell ref="K87:L87"/>
    <mergeCell ref="B85:E85"/>
    <mergeCell ref="G85:H85"/>
    <mergeCell ref="B30:E30"/>
    <mergeCell ref="B31:E31"/>
    <mergeCell ref="B32:E32"/>
    <mergeCell ref="B75:E75"/>
    <mergeCell ref="B57:E57"/>
    <mergeCell ref="M85:O85"/>
    <mergeCell ref="M86:O86"/>
    <mergeCell ref="I85:J85"/>
    <mergeCell ref="K85:L85"/>
    <mergeCell ref="B81:H81"/>
    <mergeCell ref="I81:J81"/>
    <mergeCell ref="K81:L81"/>
    <mergeCell ref="G84:H84"/>
    <mergeCell ref="M81:O82"/>
    <mergeCell ref="I84:J84"/>
    <mergeCell ref="K78:L78"/>
    <mergeCell ref="G76:H76"/>
    <mergeCell ref="I76:J76"/>
    <mergeCell ref="G78:H78"/>
    <mergeCell ref="I79:J79"/>
    <mergeCell ref="K79:L79"/>
    <mergeCell ref="K77:L77"/>
    <mergeCell ref="I88:J88"/>
    <mergeCell ref="K88:L88"/>
    <mergeCell ref="B90:E90"/>
    <mergeCell ref="K110:L110"/>
    <mergeCell ref="G104:H104"/>
    <mergeCell ref="K104:L104"/>
    <mergeCell ref="I108:J108"/>
    <mergeCell ref="K108:L108"/>
    <mergeCell ref="B107:E107"/>
    <mergeCell ref="B105:E105"/>
    <mergeCell ref="G112:H112"/>
    <mergeCell ref="I112:J112"/>
    <mergeCell ref="K112:L112"/>
    <mergeCell ref="G107:H107"/>
    <mergeCell ref="I107:J107"/>
    <mergeCell ref="K107:L107"/>
    <mergeCell ref="K113:L113"/>
    <mergeCell ref="B118:E118"/>
    <mergeCell ref="G118:H118"/>
    <mergeCell ref="I118:J118"/>
    <mergeCell ref="K118:L118"/>
    <mergeCell ref="B108:E108"/>
    <mergeCell ref="G111:H111"/>
    <mergeCell ref="I111:J111"/>
    <mergeCell ref="K111:L111"/>
    <mergeCell ref="B110:E110"/>
    <mergeCell ref="B146:E146"/>
    <mergeCell ref="G142:H142"/>
    <mergeCell ref="I142:J142"/>
    <mergeCell ref="K142:L142"/>
    <mergeCell ref="B123:E123"/>
    <mergeCell ref="B121:E121"/>
    <mergeCell ref="I132:J132"/>
    <mergeCell ref="B136:H136"/>
    <mergeCell ref="G141:H141"/>
    <mergeCell ref="B129:E129"/>
    <mergeCell ref="B147:E147"/>
    <mergeCell ref="G146:H146"/>
    <mergeCell ref="I146:J146"/>
    <mergeCell ref="I143:J143"/>
    <mergeCell ref="K143:L143"/>
    <mergeCell ref="K144:L144"/>
    <mergeCell ref="B143:E143"/>
    <mergeCell ref="G143:H143"/>
    <mergeCell ref="B145:E145"/>
    <mergeCell ref="G145:H145"/>
    <mergeCell ref="B132:E132"/>
    <mergeCell ref="B130:E130"/>
    <mergeCell ref="B142:E142"/>
    <mergeCell ref="B140:E140"/>
    <mergeCell ref="B141:E141"/>
    <mergeCell ref="B133:E133"/>
    <mergeCell ref="B137:H137"/>
    <mergeCell ref="M147:O147"/>
    <mergeCell ref="K147:L147"/>
    <mergeCell ref="M149:O149"/>
    <mergeCell ref="K146:L146"/>
    <mergeCell ref="M148:O148"/>
    <mergeCell ref="M146:O146"/>
    <mergeCell ref="B150:E150"/>
    <mergeCell ref="B153:E153"/>
    <mergeCell ref="B144:E144"/>
    <mergeCell ref="I147:J147"/>
    <mergeCell ref="B149:E149"/>
    <mergeCell ref="G147:H147"/>
    <mergeCell ref="B148:E148"/>
    <mergeCell ref="G148:H148"/>
    <mergeCell ref="G144:H144"/>
    <mergeCell ref="I144:J144"/>
    <mergeCell ref="B151:E151"/>
    <mergeCell ref="B152:E152"/>
    <mergeCell ref="G151:H151"/>
    <mergeCell ref="I151:J151"/>
    <mergeCell ref="K151:L151"/>
    <mergeCell ref="G152:H152"/>
    <mergeCell ref="I152:J152"/>
    <mergeCell ref="I149:J149"/>
    <mergeCell ref="K149:L149"/>
    <mergeCell ref="M150:O150"/>
    <mergeCell ref="G150:H150"/>
    <mergeCell ref="I150:J150"/>
    <mergeCell ref="K150:L150"/>
    <mergeCell ref="M151:O151"/>
    <mergeCell ref="M152:O152"/>
    <mergeCell ref="M153:O153"/>
    <mergeCell ref="B203:E203"/>
    <mergeCell ref="K202:L202"/>
    <mergeCell ref="M202:O202"/>
    <mergeCell ref="I196:L196"/>
    <mergeCell ref="M182:O182"/>
    <mergeCell ref="M183:O183"/>
    <mergeCell ref="M184:O184"/>
    <mergeCell ref="B171:E171"/>
    <mergeCell ref="G171:H171"/>
    <mergeCell ref="B176:H176"/>
    <mergeCell ref="G204:H204"/>
    <mergeCell ref="I204:J204"/>
    <mergeCell ref="G202:H202"/>
    <mergeCell ref="I202:J202"/>
    <mergeCell ref="B202:E202"/>
    <mergeCell ref="B180:E180"/>
    <mergeCell ref="G180:H180"/>
    <mergeCell ref="B204:E204"/>
    <mergeCell ref="B179:E179"/>
    <mergeCell ref="B174:E174"/>
    <mergeCell ref="G174:H174"/>
    <mergeCell ref="I174:J174"/>
    <mergeCell ref="B175:H175"/>
    <mergeCell ref="I177:J177"/>
    <mergeCell ref="I180:J180"/>
    <mergeCell ref="G181:H181"/>
    <mergeCell ref="G187:H187"/>
    <mergeCell ref="I173:J173"/>
    <mergeCell ref="I175:L175"/>
    <mergeCell ref="K173:L173"/>
    <mergeCell ref="I176:J176"/>
    <mergeCell ref="K176:L176"/>
    <mergeCell ref="B221:E221"/>
    <mergeCell ref="B217:E217"/>
    <mergeCell ref="B219:E219"/>
    <mergeCell ref="G219:H219"/>
    <mergeCell ref="I216:J216"/>
    <mergeCell ref="M173:O173"/>
    <mergeCell ref="I166:J166"/>
    <mergeCell ref="B165:E165"/>
    <mergeCell ref="B200:E200"/>
    <mergeCell ref="K174:L174"/>
    <mergeCell ref="K172:L172"/>
    <mergeCell ref="B196:H196"/>
    <mergeCell ref="K171:L171"/>
    <mergeCell ref="M176:O177"/>
    <mergeCell ref="B177:H177"/>
    <mergeCell ref="K223:L223"/>
    <mergeCell ref="K205:L205"/>
    <mergeCell ref="B206:E206"/>
    <mergeCell ref="B222:E222"/>
    <mergeCell ref="B210:E210"/>
    <mergeCell ref="F210:O210"/>
    <mergeCell ref="B212:E212"/>
    <mergeCell ref="B220:E220"/>
    <mergeCell ref="G217:H217"/>
    <mergeCell ref="I215:J215"/>
    <mergeCell ref="K217:L217"/>
    <mergeCell ref="B218:E218"/>
    <mergeCell ref="I212:J212"/>
    <mergeCell ref="K212:L212"/>
    <mergeCell ref="K214:L214"/>
    <mergeCell ref="B209:E209"/>
    <mergeCell ref="G209:H209"/>
    <mergeCell ref="G218:H218"/>
    <mergeCell ref="I213:J213"/>
    <mergeCell ref="K213:L213"/>
    <mergeCell ref="G222:H222"/>
    <mergeCell ref="I222:J222"/>
    <mergeCell ref="K222:L222"/>
    <mergeCell ref="G205:H205"/>
    <mergeCell ref="I205:J205"/>
    <mergeCell ref="I218:J218"/>
    <mergeCell ref="K218:L218"/>
    <mergeCell ref="I217:J217"/>
    <mergeCell ref="G221:H221"/>
    <mergeCell ref="I221:J221"/>
    <mergeCell ref="M236:O236"/>
    <mergeCell ref="M51:O51"/>
    <mergeCell ref="B42:E42"/>
    <mergeCell ref="B47:E47"/>
    <mergeCell ref="B44:E44"/>
    <mergeCell ref="B45:E45"/>
    <mergeCell ref="G48:H48"/>
    <mergeCell ref="B51:E51"/>
    <mergeCell ref="I47:J47"/>
    <mergeCell ref="K50:L50"/>
    <mergeCell ref="G238:H238"/>
    <mergeCell ref="I238:J238"/>
    <mergeCell ref="B245:E245"/>
    <mergeCell ref="G245:H245"/>
    <mergeCell ref="I245:J245"/>
    <mergeCell ref="K245:L245"/>
    <mergeCell ref="B244:E244"/>
    <mergeCell ref="K238:L238"/>
    <mergeCell ref="I243:J243"/>
    <mergeCell ref="B240:H240"/>
    <mergeCell ref="B233:E233"/>
    <mergeCell ref="M234:O234"/>
    <mergeCell ref="I233:J233"/>
    <mergeCell ref="K233:L233"/>
    <mergeCell ref="M228:O228"/>
    <mergeCell ref="B224:E224"/>
    <mergeCell ref="B230:E230"/>
    <mergeCell ref="M232:O232"/>
    <mergeCell ref="M233:O233"/>
    <mergeCell ref="K232:L232"/>
    <mergeCell ref="M225:O225"/>
    <mergeCell ref="M226:O226"/>
    <mergeCell ref="G225:H225"/>
    <mergeCell ref="I225:J225"/>
    <mergeCell ref="K225:L225"/>
    <mergeCell ref="I226:J226"/>
    <mergeCell ref="K226:L226"/>
    <mergeCell ref="G226:H226"/>
    <mergeCell ref="K221:L221"/>
    <mergeCell ref="K55:L55"/>
    <mergeCell ref="I52:J52"/>
    <mergeCell ref="K52:L52"/>
    <mergeCell ref="G106:H106"/>
    <mergeCell ref="G220:H220"/>
    <mergeCell ref="I220:J220"/>
    <mergeCell ref="K220:L220"/>
    <mergeCell ref="K215:L215"/>
    <mergeCell ref="K216:L216"/>
    <mergeCell ref="P293:P294"/>
    <mergeCell ref="A298:E298"/>
    <mergeCell ref="F298:O298"/>
    <mergeCell ref="M238:O238"/>
    <mergeCell ref="B247:E247"/>
    <mergeCell ref="G247:H247"/>
    <mergeCell ref="I241:J241"/>
    <mergeCell ref="K243:L243"/>
    <mergeCell ref="M245:O245"/>
    <mergeCell ref="M253:O253"/>
    <mergeCell ref="M237:O237"/>
    <mergeCell ref="B238:E238"/>
    <mergeCell ref="A297:O297"/>
    <mergeCell ref="M243:O243"/>
    <mergeCell ref="A294:O294"/>
    <mergeCell ref="A295:O295"/>
    <mergeCell ref="A296:E296"/>
    <mergeCell ref="F296:O296"/>
    <mergeCell ref="M240:O241"/>
    <mergeCell ref="B241:H241"/>
    <mergeCell ref="C311:E311"/>
    <mergeCell ref="F311:G311"/>
    <mergeCell ref="G233:H233"/>
    <mergeCell ref="G231:H231"/>
    <mergeCell ref="I231:J231"/>
    <mergeCell ref="K231:L231"/>
    <mergeCell ref="B237:E237"/>
    <mergeCell ref="G237:H237"/>
    <mergeCell ref="I237:J237"/>
    <mergeCell ref="K237:L237"/>
    <mergeCell ref="H310:K310"/>
    <mergeCell ref="F310:G310"/>
    <mergeCell ref="C310:E310"/>
    <mergeCell ref="A299:A300"/>
    <mergeCell ref="B299:E300"/>
    <mergeCell ref="F299:O300"/>
    <mergeCell ref="F302:O302"/>
    <mergeCell ref="B305:E305"/>
    <mergeCell ref="F305:O305"/>
    <mergeCell ref="I240:J240"/>
    <mergeCell ref="K240:L240"/>
    <mergeCell ref="B306:E306"/>
    <mergeCell ref="F308:G308"/>
    <mergeCell ref="L308:O308"/>
    <mergeCell ref="H308:K308"/>
    <mergeCell ref="I247:J247"/>
    <mergeCell ref="K247:L247"/>
    <mergeCell ref="A242:O242"/>
    <mergeCell ref="B302:E302"/>
    <mergeCell ref="F315:G315"/>
    <mergeCell ref="L309:O309"/>
    <mergeCell ref="L310:O310"/>
    <mergeCell ref="C309:E309"/>
    <mergeCell ref="F309:G309"/>
    <mergeCell ref="F312:G312"/>
    <mergeCell ref="H311:K311"/>
    <mergeCell ref="H312:K312"/>
    <mergeCell ref="C312:E312"/>
    <mergeCell ref="H309:K309"/>
    <mergeCell ref="I229:J229"/>
    <mergeCell ref="G228:H228"/>
    <mergeCell ref="I228:J228"/>
    <mergeCell ref="K228:L228"/>
    <mergeCell ref="G229:H229"/>
    <mergeCell ref="K229:L229"/>
    <mergeCell ref="M55:O55"/>
    <mergeCell ref="I59:J59"/>
    <mergeCell ref="K59:L59"/>
    <mergeCell ref="I48:J48"/>
    <mergeCell ref="K48:L48"/>
    <mergeCell ref="K43:L43"/>
    <mergeCell ref="I43:J43"/>
    <mergeCell ref="I55:J55"/>
    <mergeCell ref="K57:L57"/>
    <mergeCell ref="I57:J57"/>
    <mergeCell ref="B304:E304"/>
    <mergeCell ref="F304:O304"/>
    <mergeCell ref="F306:O306"/>
    <mergeCell ref="A303:O303"/>
    <mergeCell ref="A307:O307"/>
    <mergeCell ref="C308:E308"/>
    <mergeCell ref="H315:K315"/>
    <mergeCell ref="H316:K316"/>
    <mergeCell ref="L315:O315"/>
    <mergeCell ref="C316:E316"/>
    <mergeCell ref="C313:E313"/>
    <mergeCell ref="F313:G313"/>
    <mergeCell ref="H313:K313"/>
    <mergeCell ref="F316:G316"/>
    <mergeCell ref="L314:O314"/>
    <mergeCell ref="C315:E315"/>
    <mergeCell ref="M156:O156"/>
    <mergeCell ref="B157:H157"/>
    <mergeCell ref="I224:J224"/>
    <mergeCell ref="K224:L224"/>
    <mergeCell ref="B231:E231"/>
    <mergeCell ref="K166:L166"/>
    <mergeCell ref="G230:H230"/>
    <mergeCell ref="I230:J230"/>
    <mergeCell ref="B205:E205"/>
    <mergeCell ref="B156:H156"/>
    <mergeCell ref="M160:O160"/>
    <mergeCell ref="H314:K314"/>
    <mergeCell ref="B239:H239"/>
    <mergeCell ref="I239:L239"/>
    <mergeCell ref="M239:O239"/>
    <mergeCell ref="L311:O311"/>
    <mergeCell ref="B232:E232"/>
    <mergeCell ref="K241:L241"/>
    <mergeCell ref="B301:E301"/>
    <mergeCell ref="F301:O301"/>
    <mergeCell ref="M154:O154"/>
    <mergeCell ref="G74:H74"/>
    <mergeCell ref="H317:K317"/>
    <mergeCell ref="H318:K318"/>
    <mergeCell ref="L312:O312"/>
    <mergeCell ref="L313:O313"/>
    <mergeCell ref="L318:O318"/>
    <mergeCell ref="L316:O316"/>
    <mergeCell ref="F314:G314"/>
    <mergeCell ref="M155:O155"/>
    <mergeCell ref="C318:E318"/>
    <mergeCell ref="F318:G318"/>
    <mergeCell ref="C317:E317"/>
    <mergeCell ref="F317:G317"/>
    <mergeCell ref="I74:J74"/>
    <mergeCell ref="C314:E314"/>
    <mergeCell ref="I101:J101"/>
    <mergeCell ref="I156:L156"/>
    <mergeCell ref="L317:O317"/>
    <mergeCell ref="G79:H79"/>
    <mergeCell ref="B43:E43"/>
    <mergeCell ref="M53:O53"/>
    <mergeCell ref="G52:H52"/>
    <mergeCell ref="B41:E41"/>
    <mergeCell ref="G41:H41"/>
    <mergeCell ref="I41:J41"/>
    <mergeCell ref="K41:L41"/>
    <mergeCell ref="M41:O41"/>
    <mergeCell ref="M47:O47"/>
    <mergeCell ref="M43:O43"/>
    <mergeCell ref="T5:U5"/>
    <mergeCell ref="T6:U6"/>
    <mergeCell ref="C12:D12"/>
    <mergeCell ref="E12:O12"/>
    <mergeCell ref="C13:D13"/>
    <mergeCell ref="B24:E24"/>
    <mergeCell ref="E13:O13"/>
    <mergeCell ref="C14:D14"/>
    <mergeCell ref="F14:G14"/>
    <mergeCell ref="F9:G9"/>
    <mergeCell ref="A40:O40"/>
    <mergeCell ref="V3:W3"/>
    <mergeCell ref="V4:W4"/>
    <mergeCell ref="V5:W5"/>
    <mergeCell ref="V6:W6"/>
    <mergeCell ref="B39:E39"/>
    <mergeCell ref="F39:O39"/>
    <mergeCell ref="T3:U3"/>
    <mergeCell ref="T4:U4"/>
    <mergeCell ref="F19:O19"/>
    <mergeCell ref="B25:O25"/>
    <mergeCell ref="B62:E62"/>
    <mergeCell ref="I62:J62"/>
    <mergeCell ref="G42:H42"/>
    <mergeCell ref="I42:J42"/>
    <mergeCell ref="K42:L42"/>
    <mergeCell ref="G54:H54"/>
    <mergeCell ref="I54:J54"/>
    <mergeCell ref="G43:H43"/>
    <mergeCell ref="G44:H44"/>
    <mergeCell ref="M58:O58"/>
    <mergeCell ref="M59:O59"/>
    <mergeCell ref="K63:L63"/>
    <mergeCell ref="M63:O63"/>
    <mergeCell ref="K64:L64"/>
    <mergeCell ref="M57:O57"/>
    <mergeCell ref="M60:O60"/>
    <mergeCell ref="M61:O61"/>
    <mergeCell ref="K60:L60"/>
    <mergeCell ref="K82:L82"/>
    <mergeCell ref="B66:E66"/>
    <mergeCell ref="B60:E60"/>
    <mergeCell ref="B67:E67"/>
    <mergeCell ref="B68:E68"/>
    <mergeCell ref="G67:H67"/>
    <mergeCell ref="I64:J64"/>
    <mergeCell ref="B80:H80"/>
    <mergeCell ref="I80:L80"/>
    <mergeCell ref="B79:E79"/>
    <mergeCell ref="I63:J63"/>
    <mergeCell ref="I67:J67"/>
    <mergeCell ref="I56:J56"/>
    <mergeCell ref="G47:H47"/>
    <mergeCell ref="B82:H82"/>
    <mergeCell ref="I82:J82"/>
    <mergeCell ref="G57:H57"/>
    <mergeCell ref="I78:J78"/>
    <mergeCell ref="B78:E78"/>
    <mergeCell ref="I53:J53"/>
    <mergeCell ref="B114:H114"/>
    <mergeCell ref="I114:L114"/>
    <mergeCell ref="B71:H71"/>
    <mergeCell ref="G77:H77"/>
    <mergeCell ref="K62:L62"/>
    <mergeCell ref="M71:O72"/>
    <mergeCell ref="B72:H72"/>
    <mergeCell ref="I72:J72"/>
    <mergeCell ref="K72:L72"/>
    <mergeCell ref="I71:J71"/>
    <mergeCell ref="B138:H138"/>
    <mergeCell ref="I138:J138"/>
    <mergeCell ref="K138:L138"/>
    <mergeCell ref="K116:L116"/>
    <mergeCell ref="M136:O136"/>
    <mergeCell ref="K115:L115"/>
    <mergeCell ref="M115:O116"/>
    <mergeCell ref="B116:H116"/>
    <mergeCell ref="I116:J116"/>
    <mergeCell ref="B131:E131"/>
    <mergeCell ref="I94:J94"/>
    <mergeCell ref="K94:L94"/>
    <mergeCell ref="M94:O95"/>
    <mergeCell ref="B95:H95"/>
    <mergeCell ref="I95:J95"/>
    <mergeCell ref="K95:L95"/>
    <mergeCell ref="B113:E113"/>
    <mergeCell ref="M108:O108"/>
    <mergeCell ref="I157:J157"/>
    <mergeCell ref="K157:L157"/>
    <mergeCell ref="M157:O158"/>
    <mergeCell ref="B158:H158"/>
    <mergeCell ref="I158:J158"/>
    <mergeCell ref="K158:L158"/>
    <mergeCell ref="K137:L137"/>
    <mergeCell ref="M137:O138"/>
    <mergeCell ref="K177:L177"/>
    <mergeCell ref="B197:H197"/>
    <mergeCell ref="I197:J197"/>
    <mergeCell ref="K197:L197"/>
    <mergeCell ref="M197:O198"/>
    <mergeCell ref="B198:H198"/>
    <mergeCell ref="I198:J198"/>
    <mergeCell ref="K198:L198"/>
    <mergeCell ref="M191:O191"/>
    <mergeCell ref="M192:O192"/>
    <mergeCell ref="G244:H244"/>
    <mergeCell ref="I244:J244"/>
    <mergeCell ref="K244:L244"/>
    <mergeCell ref="M244:O244"/>
    <mergeCell ref="I253:J253"/>
    <mergeCell ref="K253:L253"/>
    <mergeCell ref="M246:O246"/>
    <mergeCell ref="M248:O248"/>
    <mergeCell ref="M251:O251"/>
    <mergeCell ref="M249:O249"/>
    <mergeCell ref="M273:O274"/>
    <mergeCell ref="B274:H274"/>
    <mergeCell ref="I274:J274"/>
    <mergeCell ref="K274:L274"/>
    <mergeCell ref="B272:H272"/>
    <mergeCell ref="I272:L272"/>
    <mergeCell ref="M272:O272"/>
    <mergeCell ref="M250:O250"/>
    <mergeCell ref="K249:L249"/>
    <mergeCell ref="K289:L289"/>
    <mergeCell ref="K285:L285"/>
    <mergeCell ref="A286:F287"/>
    <mergeCell ref="K286:L286"/>
    <mergeCell ref="K287:L287"/>
    <mergeCell ref="B273:H273"/>
    <mergeCell ref="I273:J273"/>
    <mergeCell ref="K273:L273"/>
    <mergeCell ref="A277:O277"/>
    <mergeCell ref="A278:O278"/>
    <mergeCell ref="A288:F289"/>
    <mergeCell ref="A290:F290"/>
    <mergeCell ref="A291:F291"/>
    <mergeCell ref="A292:F292"/>
    <mergeCell ref="K288:L288"/>
    <mergeCell ref="A281:C282"/>
    <mergeCell ref="K281:L281"/>
    <mergeCell ref="K282:L282"/>
    <mergeCell ref="K283:L283"/>
    <mergeCell ref="K284:L284"/>
    <mergeCell ref="K290:L290"/>
    <mergeCell ref="G292:K292"/>
    <mergeCell ref="L292:O292"/>
    <mergeCell ref="A293:B293"/>
    <mergeCell ref="C293:G293"/>
    <mergeCell ref="H293:O293"/>
  </mergeCells>
  <dataValidations count="7">
    <dataValidation type="list" allowBlank="1" showInputMessage="1" showErrorMessage="1" sqref="M42:O44">
      <formula1>$F$42:$L$42</formula1>
    </dataValidation>
    <dataValidation type="list" allowBlank="1" showInputMessage="1" showErrorMessage="1" sqref="M45:O50 M53:O53 M55:O55 M57:O60 M63:O63">
      <formula1>$F$45:$L$45</formula1>
    </dataValidation>
    <dataValidation type="list" allowBlank="1" showInputMessage="1" showErrorMessage="1" sqref="M54:O54 M61:O61 M64:O64 M66:O66 M76:O76 M87:O88 M100:O100 M110:O110 M112:O113 M120:O120 M132:O132 M134:O135 M142:O142 M152:O152 M154:O155 M162:O162 M166:O166 M171:O171 M173:O174 M181:O181 M192:O192 M194:O195 M202:O202 M205:O205 M207:O208 M214:O215 M223:O228 M231:O233 M237:O237 M254:O256">
      <formula1>$F$54:$L$54</formula1>
    </dataValidation>
    <dataValidation type="list" allowBlank="1" showInputMessage="1" showErrorMessage="1" sqref="M67:O67 M75:O75 M77:O77 M79:O79 M102:O102 M104:O104 M106:O107 M122:O122 M124:O124 M126:O128 M131:O131 M144:O144 M146:O146 M148:O148 M151:O151">
      <formula1>$F$67:$L$67</formula1>
    </dataValidation>
    <dataValidation type="list" allowBlank="1" showInputMessage="1" showErrorMessage="1" sqref="M78:O78 M85:O86 M99:O99 M101:O101 M105:O105 M109:O109 M111:O111 M119:O119 M121:O121 M125:O125 M129:O129 M133:O133 M141:O141 M143:O143 M147:O147 M149:O149 M153:O153 M161:O161 M163:O163 M168:O168 M172:O172 M180:O180 M182:O182 M187:O187 M189:O189 M193:O193 M203:O204 M209:O209 M211:O213 M216:O216 M218:O221 M230:O230 M234:O234 M236:O236 M238:O238 M244:O245 M247:O251 M253:O253 M268:O268 M259:O260 M262:O266 M270:O271">
      <formula1>$F$78:$L$78</formula1>
    </dataValidation>
    <dataValidation type="list" allowBlank="1" showInputMessage="1" showErrorMessage="1" sqref="M164:O164 M167:O167 M170:O170 M183:O183 M185:O186 M188:O188 M191:O191">
      <formula1>$F$164:$L$164</formula1>
    </dataValidation>
    <dataValidation type="list" allowBlank="1" showInputMessage="1" showErrorMessage="1" sqref="M261:O261 M267:O267">
      <formula1>$F$261:$L$261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headerFooter>
    <oddFooter>&amp;LΕ036.55.01/09-06-2022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Τ</dc:creator>
  <cp:keywords/>
  <dc:description/>
  <cp:lastModifiedBy>Ploumidou Rozanna</cp:lastModifiedBy>
  <cp:lastPrinted>2020-02-13T09:24:26Z</cp:lastPrinted>
  <dcterms:created xsi:type="dcterms:W3CDTF">2019-06-14T08:50:41Z</dcterms:created>
  <dcterms:modified xsi:type="dcterms:W3CDTF">2022-06-21T07:07:14Z</dcterms:modified>
  <cp:category/>
  <cp:version/>
  <cp:contentType/>
  <cp:contentStatus/>
</cp:coreProperties>
</file>